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480" yWindow="60" windowWidth="15480" windowHeight="9750" tabRatio="230"/>
  </bookViews>
  <sheets>
    <sheet name="kalender pend." sheetId="1" r:id="rId1"/>
    <sheet name="JADWAL STAF" sheetId="2" r:id="rId2"/>
  </sheets>
  <definedNames>
    <definedName name="_xlnm.Print_Area" localSheetId="0">'kalender pend.'!$A$1:$AV$40</definedName>
  </definedNames>
  <calcPr calcId="144525"/>
</workbook>
</file>

<file path=xl/calcChain.xml><?xml version="1.0" encoding="utf-8"?>
<calcChain xmlns="http://schemas.openxmlformats.org/spreadsheetml/2006/main">
  <c r="AX37" i="1" l="1"/>
  <c r="AX36" i="1"/>
  <c r="Q16" i="2"/>
  <c r="Q15" i="2"/>
  <c r="Q14" i="2"/>
  <c r="Q13" i="2"/>
  <c r="Q12" i="2"/>
  <c r="Q11" i="2"/>
  <c r="Q9" i="2"/>
  <c r="Q8" i="2"/>
  <c r="Q7" i="2"/>
  <c r="Q6" i="2"/>
  <c r="Q5" i="2"/>
  <c r="F118" i="2"/>
  <c r="F119" i="2"/>
  <c r="B118" i="2"/>
  <c r="B119" i="2" s="1"/>
  <c r="C113" i="2" s="1"/>
  <c r="C114" i="2" s="1"/>
  <c r="C115" i="2" s="1"/>
  <c r="C116" i="2" s="1"/>
  <c r="C117" i="2" s="1"/>
  <c r="C118" i="2" s="1"/>
  <c r="C119" i="2" s="1"/>
  <c r="D113" i="2" s="1"/>
  <c r="D114" i="2" s="1"/>
  <c r="D115" i="2" s="1"/>
  <c r="D116" i="2" s="1"/>
  <c r="D117" i="2" s="1"/>
  <c r="D118" i="2" s="1"/>
  <c r="D119" i="2" s="1"/>
  <c r="E113" i="2" s="1"/>
  <c r="E114" i="2" s="1"/>
  <c r="E115" i="2" s="1"/>
  <c r="E116" i="2" s="1"/>
  <c r="E117" i="2" s="1"/>
  <c r="E118" i="2" s="1"/>
  <c r="E119" i="2" s="1"/>
  <c r="F113" i="2" s="1"/>
  <c r="F114" i="2" s="1"/>
  <c r="F115" i="2" s="1"/>
  <c r="F116" i="2" s="1"/>
  <c r="F117" i="2" s="1"/>
  <c r="F105" i="2"/>
  <c r="F106" i="2"/>
  <c r="F107" i="2" s="1"/>
  <c r="B106" i="2"/>
  <c r="B107" i="2" s="1"/>
  <c r="B108" i="2" s="1"/>
  <c r="B109" i="2" s="1"/>
  <c r="C103" i="2" s="1"/>
  <c r="C104" i="2" s="1"/>
  <c r="C105" i="2" s="1"/>
  <c r="C106" i="2" s="1"/>
  <c r="C107" i="2" s="1"/>
  <c r="C108" i="2" s="1"/>
  <c r="C109" i="2" s="1"/>
  <c r="D103" i="2" s="1"/>
  <c r="D104" i="2" s="1"/>
  <c r="D105" i="2" s="1"/>
  <c r="D106" i="2" s="1"/>
  <c r="D107" i="2" s="1"/>
  <c r="D108" i="2" s="1"/>
  <c r="D109" i="2" s="1"/>
  <c r="E103" i="2" s="1"/>
  <c r="E104" i="2" s="1"/>
  <c r="E105" i="2" s="1"/>
  <c r="E106" i="2" s="1"/>
  <c r="E107" i="2" s="1"/>
  <c r="E108" i="2" s="1"/>
  <c r="E109" i="2" s="1"/>
  <c r="F103" i="2" s="1"/>
  <c r="F104" i="2" s="1"/>
  <c r="B95" i="2"/>
  <c r="B96" i="2"/>
  <c r="B97" i="2" s="1"/>
  <c r="B98" i="2" s="1"/>
  <c r="B99" i="2" s="1"/>
  <c r="C93" i="2" s="1"/>
  <c r="C94" i="2" s="1"/>
  <c r="C95" i="2" s="1"/>
  <c r="C96" i="2" s="1"/>
  <c r="C97" i="2" s="1"/>
  <c r="C98" i="2" s="1"/>
  <c r="C99" i="2" s="1"/>
  <c r="D93" i="2" s="1"/>
  <c r="D94" i="2" s="1"/>
  <c r="D95" i="2" s="1"/>
  <c r="D96" i="2" s="1"/>
  <c r="D97" i="2" s="1"/>
  <c r="D98" i="2" s="1"/>
  <c r="D99" i="2" s="1"/>
  <c r="E93" i="2" s="1"/>
  <c r="E94" i="2" s="1"/>
  <c r="E95" i="2" s="1"/>
  <c r="E96" i="2" s="1"/>
  <c r="E97" i="2" s="1"/>
  <c r="E98" i="2" s="1"/>
  <c r="E99" i="2" s="1"/>
  <c r="F93" i="2" s="1"/>
  <c r="F94" i="2" s="1"/>
  <c r="B94" i="2"/>
  <c r="F87" i="2"/>
  <c r="F88" i="2" s="1"/>
  <c r="F89" i="2" s="1"/>
  <c r="B88" i="2"/>
  <c r="B89" i="2" s="1"/>
  <c r="C83" i="2" s="1"/>
  <c r="C84" i="2" s="1"/>
  <c r="C85" i="2" s="1"/>
  <c r="C86" i="2" s="1"/>
  <c r="C87" i="2" s="1"/>
  <c r="C88" i="2" s="1"/>
  <c r="C89" i="2" s="1"/>
  <c r="D83" i="2" s="1"/>
  <c r="D84" i="2" s="1"/>
  <c r="D85" i="2" s="1"/>
  <c r="D86" i="2" s="1"/>
  <c r="D87" i="2" s="1"/>
  <c r="D88" i="2" s="1"/>
  <c r="D89" i="2" s="1"/>
  <c r="E83" i="2" s="1"/>
  <c r="E84" i="2" s="1"/>
  <c r="E85" i="2" s="1"/>
  <c r="E86" i="2" s="1"/>
  <c r="E87" i="2" s="1"/>
  <c r="E88" i="2" s="1"/>
  <c r="E89" i="2" s="1"/>
  <c r="F83" i="2" s="1"/>
  <c r="F84" i="2" s="1"/>
  <c r="F85" i="2" s="1"/>
  <c r="F86" i="2" s="1"/>
  <c r="F76" i="2"/>
  <c r="B76" i="2"/>
  <c r="B77" i="2" s="1"/>
  <c r="B78" i="2" s="1"/>
  <c r="B79" i="2" s="1"/>
  <c r="C73" i="2" s="1"/>
  <c r="C74" i="2" s="1"/>
  <c r="C75" i="2" s="1"/>
  <c r="C76" i="2" s="1"/>
  <c r="C77" i="2" s="1"/>
  <c r="C78" i="2" s="1"/>
  <c r="C79" i="2" s="1"/>
  <c r="D73" i="2" s="1"/>
  <c r="D74" i="2" s="1"/>
  <c r="D75" i="2" s="1"/>
  <c r="D76" i="2" s="1"/>
  <c r="D77" i="2" s="1"/>
  <c r="D78" i="2" s="1"/>
  <c r="D79" i="2" s="1"/>
  <c r="E73" i="2" s="1"/>
  <c r="E74" i="2" s="1"/>
  <c r="E75" i="2" s="1"/>
  <c r="E76" i="2" s="1"/>
  <c r="E77" i="2" s="1"/>
  <c r="E78" i="2" s="1"/>
  <c r="E79" i="2" s="1"/>
  <c r="F73" i="2" s="1"/>
  <c r="F74" i="2" s="1"/>
  <c r="F75" i="2" s="1"/>
  <c r="B65" i="2"/>
  <c r="B66" i="2"/>
  <c r="B67" i="2"/>
  <c r="B68" i="2" s="1"/>
  <c r="B69" i="2" s="1"/>
  <c r="C63" i="2" s="1"/>
  <c r="C64" i="2" s="1"/>
  <c r="C65" i="2" s="1"/>
  <c r="C66" i="2" s="1"/>
  <c r="C67" i="2" s="1"/>
  <c r="C68" i="2" s="1"/>
  <c r="C69" i="2" s="1"/>
  <c r="D63" i="2" s="1"/>
  <c r="D64" i="2" s="1"/>
  <c r="D65" i="2" s="1"/>
  <c r="D66" i="2" s="1"/>
  <c r="D67" i="2" s="1"/>
  <c r="D68" i="2" s="1"/>
  <c r="D69" i="2" s="1"/>
  <c r="E63" i="2" s="1"/>
  <c r="E64" i="2" s="1"/>
  <c r="E65" i="2" s="1"/>
  <c r="E66" i="2" s="1"/>
  <c r="E67" i="2" s="1"/>
  <c r="E68" i="2" s="1"/>
  <c r="E69" i="2" s="1"/>
  <c r="F63" i="2" s="1"/>
  <c r="F64" i="2" s="1"/>
  <c r="F65" i="2" s="1"/>
  <c r="B64" i="2"/>
  <c r="F55" i="2"/>
  <c r="F56" i="2"/>
  <c r="F57" i="2"/>
  <c r="F58" i="2"/>
  <c r="F59" i="2" s="1"/>
  <c r="E55" i="2"/>
  <c r="E56" i="2"/>
  <c r="E57" i="2" s="1"/>
  <c r="E58" i="2" s="1"/>
  <c r="E59" i="2" s="1"/>
  <c r="F53" i="2" s="1"/>
  <c r="F54" i="2" s="1"/>
  <c r="E54" i="2"/>
  <c r="E53" i="2"/>
  <c r="C55" i="2"/>
  <c r="C56" i="2"/>
  <c r="C57" i="2" s="1"/>
  <c r="C58" i="2" s="1"/>
  <c r="C59" i="2" s="1"/>
  <c r="D53" i="2" s="1"/>
  <c r="D54" i="2" s="1"/>
  <c r="D55" i="2" s="1"/>
  <c r="D56" i="2" s="1"/>
  <c r="D57" i="2" s="1"/>
  <c r="D58" i="2" s="1"/>
  <c r="D59" i="2" s="1"/>
  <c r="C54" i="2"/>
  <c r="C53" i="2"/>
  <c r="AX20" i="1" l="1"/>
  <c r="AX19" i="1"/>
  <c r="AW7" i="1" l="1"/>
  <c r="AW8" i="1"/>
  <c r="AW9" i="1"/>
  <c r="AW10" i="1"/>
  <c r="AW11" i="1"/>
  <c r="AW12" i="1"/>
  <c r="AW13" i="1"/>
  <c r="AW14" i="1"/>
  <c r="AW15" i="1"/>
  <c r="AW16" i="1"/>
  <c r="AW17" i="1"/>
  <c r="AW6" i="1"/>
  <c r="AW20" i="1" l="1"/>
  <c r="AW19" i="1"/>
  <c r="AU19" i="1"/>
  <c r="AT19" i="1"/>
  <c r="AT20" i="1"/>
  <c r="AU20" i="1" l="1"/>
  <c r="AV7" i="1"/>
  <c r="AV8" i="1"/>
  <c r="AV9" i="1"/>
  <c r="AV10" i="1"/>
  <c r="AV11" i="1"/>
  <c r="AV12" i="1"/>
  <c r="AV13" i="1"/>
  <c r="AV14" i="1"/>
  <c r="AV15" i="1"/>
  <c r="AV16" i="1"/>
  <c r="AV17" i="1"/>
  <c r="AV6" i="1"/>
  <c r="AV19" i="1" s="1"/>
  <c r="AV20" i="1" l="1"/>
  <c r="AS19" i="1"/>
  <c r="AR19" i="1" l="1"/>
  <c r="AS20" i="1"/>
  <c r="AR20" i="1"/>
  <c r="AQ18" i="1" l="1"/>
  <c r="AQ8" i="1"/>
  <c r="AQ9" i="1"/>
  <c r="AQ10" i="1"/>
  <c r="AQ11" i="1"/>
  <c r="AQ12" i="1"/>
  <c r="AQ13" i="1"/>
  <c r="AQ14" i="1"/>
  <c r="AQ15" i="1"/>
  <c r="AQ16" i="1"/>
  <c r="AQ17" i="1"/>
  <c r="AQ7" i="1"/>
  <c r="AQ6" i="1"/>
  <c r="B18" i="1" l="1"/>
  <c r="B17" i="1"/>
  <c r="B16" i="1"/>
  <c r="B15" i="1"/>
  <c r="B14" i="1"/>
  <c r="B13" i="1"/>
  <c r="B11" i="1"/>
  <c r="B10" i="1"/>
  <c r="B9" i="1"/>
  <c r="B8" i="1"/>
  <c r="B7" i="1"/>
  <c r="AK18" i="1"/>
  <c r="AL18" i="1"/>
  <c r="AM18" i="1"/>
  <c r="AN17" i="1"/>
  <c r="AN11" i="1"/>
  <c r="AI18" i="1"/>
  <c r="AJ18" i="1"/>
  <c r="AH18" i="1"/>
</calcChain>
</file>

<file path=xl/sharedStrings.xml><?xml version="1.0" encoding="utf-8"?>
<sst xmlns="http://schemas.openxmlformats.org/spreadsheetml/2006/main" count="742" uniqueCount="184">
  <si>
    <t>TANGGAL</t>
  </si>
  <si>
    <t>BULAN</t>
  </si>
  <si>
    <t>Juli</t>
  </si>
  <si>
    <t>LU</t>
  </si>
  <si>
    <t>LHB</t>
  </si>
  <si>
    <t>Agst</t>
  </si>
  <si>
    <t>Sept</t>
  </si>
  <si>
    <t>LHR</t>
  </si>
  <si>
    <t>Okt</t>
  </si>
  <si>
    <t>Nop</t>
  </si>
  <si>
    <t>Des</t>
  </si>
  <si>
    <t>Jan</t>
  </si>
  <si>
    <t>LS1</t>
  </si>
  <si>
    <t>Mart</t>
  </si>
  <si>
    <t>April</t>
  </si>
  <si>
    <t>Mei</t>
  </si>
  <si>
    <t>Juni</t>
  </si>
  <si>
    <t>LS2</t>
  </si>
  <si>
    <t xml:space="preserve"> </t>
  </si>
  <si>
    <t>: Libur Hari Besar</t>
  </si>
  <si>
    <t>: Libur Umum</t>
  </si>
  <si>
    <t>: Libur Sekitar Hari Raya Idul Fitri</t>
  </si>
  <si>
    <t>: Hari Natal</t>
  </si>
  <si>
    <t>: HUT Proklamasi Kemerdekaan RI</t>
  </si>
  <si>
    <t>: Tahun Baru Masehi</t>
  </si>
  <si>
    <t>: Maulid Nabi Muhammad SAW</t>
  </si>
  <si>
    <t>EF</t>
  </si>
  <si>
    <t>MG</t>
  </si>
  <si>
    <t>: Isro' Miraj Nabi Muhammad SAW</t>
  </si>
  <si>
    <t>ETF</t>
  </si>
  <si>
    <t>= efeftif smtr ganjil</t>
  </si>
  <si>
    <t>= efeftif smtr genap</t>
  </si>
  <si>
    <t>CREATED BY EDY SUJOKO (SAGANSA)</t>
  </si>
  <si>
    <t>LPP / LS</t>
  </si>
  <si>
    <t>LPP</t>
  </si>
  <si>
    <t>: Libur Permulaan Puasa</t>
  </si>
  <si>
    <t>Hari Efektif Fakultatif (EF)</t>
  </si>
  <si>
    <t>KETERANGAN :</t>
  </si>
  <si>
    <t xml:space="preserve"> : Perkiraan Ujian Praktik kelas IX</t>
  </si>
  <si>
    <t>Libur Hari Besar :</t>
  </si>
  <si>
    <t>Feb</t>
  </si>
  <si>
    <t>: Wafat Isa Al Masih/Jumat Agung</t>
  </si>
  <si>
    <t>: Hari Lahir Pancasila</t>
  </si>
  <si>
    <t>DN</t>
  </si>
  <si>
    <t>: Kenaikan Isa Al masih</t>
  </si>
  <si>
    <t>KALENDER SATUAN PENDIDIKAN (KSP) UPT SMP NEGERI 1 GANDUSARI</t>
  </si>
  <si>
    <t>LHS</t>
  </si>
  <si>
    <t>LHS : Libur Lima Hari Sekolah</t>
  </si>
  <si>
    <t>Kepala Sekolah,</t>
  </si>
  <si>
    <t>NIP 19700515 200003 1 005</t>
  </si>
  <si>
    <t xml:space="preserve"> : Pembagian Rapor </t>
  </si>
  <si>
    <t>REG</t>
  </si>
  <si>
    <t>PTEF</t>
  </si>
  <si>
    <t>HITUNGAN PEKAN</t>
  </si>
  <si>
    <t>PEF</t>
  </si>
  <si>
    <t>JPN</t>
  </si>
  <si>
    <t xml:space="preserve">REG </t>
  </si>
  <si>
    <t>: Jumlah Hari untuk Kegiatan Pembelajaran Reguler</t>
  </si>
  <si>
    <t xml:space="preserve">P3 </t>
  </si>
  <si>
    <t>: Jumlah Hari untuk Kegiatan Profil Pelajar Pancasila</t>
  </si>
  <si>
    <t xml:space="preserve">JPN </t>
  </si>
  <si>
    <t>: Jumlah Pekan</t>
  </si>
  <si>
    <t xml:space="preserve">PTEF </t>
  </si>
  <si>
    <t>: Jumlah Pekan Tidak Efektif</t>
  </si>
  <si>
    <t xml:space="preserve">PEF </t>
  </si>
  <si>
    <t>: Jumlah Pekan Efektif</t>
  </si>
  <si>
    <t>Hari Efektif Sekolah Semester Ganjil</t>
  </si>
  <si>
    <t>Hari Efektif Sekolah Semester Genap</t>
  </si>
  <si>
    <t>SEMESTER GANJIL =</t>
  </si>
  <si>
    <t>SEMESTER  GENAP =</t>
  </si>
  <si>
    <t>: Hari Buruh Nasional</t>
  </si>
  <si>
    <t>: Libur Semester Ganjil</t>
  </si>
  <si>
    <t>: Libur Semester Genap</t>
  </si>
  <si>
    <t>SUYANTO, S.Pd., M.Pd.</t>
  </si>
  <si>
    <t xml:space="preserve"> TAHUN PELAJARAN 2023/2024</t>
  </si>
  <si>
    <t>JML HARI 
KLS 7 &amp; 8</t>
  </si>
  <si>
    <t>Gandusari, 17 Juli 2023</t>
  </si>
  <si>
    <t>: Pekan P5 bagi kelas 7 &amp; 8</t>
  </si>
  <si>
    <t xml:space="preserve"> : Dies Natalis ke 41</t>
  </si>
  <si>
    <t>19 Juli 2023</t>
  </si>
  <si>
    <t>: Tahun Baru Hijriyah 1445 H</t>
  </si>
  <si>
    <t>17 Agustus 2023</t>
  </si>
  <si>
    <t>28 September 2023</t>
  </si>
  <si>
    <t>25 Desember 2023</t>
  </si>
  <si>
    <t>1 Januari 2024</t>
  </si>
  <si>
    <t>8 Februari 2024</t>
  </si>
  <si>
    <t>10 Februari 2024</t>
  </si>
  <si>
    <t>: Tahun Baru Imlek 2575</t>
  </si>
  <si>
    <t>11 Maret 2024</t>
  </si>
  <si>
    <t>: Hari Raya Nyepi Saka 1946</t>
  </si>
  <si>
    <t>29 Maret 2024</t>
  </si>
  <si>
    <t>10-11 April 2024</t>
  </si>
  <si>
    <t>: Hari Raya Idul Fitri 1445 H</t>
  </si>
  <si>
    <t>1 Mei 2024</t>
  </si>
  <si>
    <t>: Hari Raya Waisak 2568</t>
  </si>
  <si>
    <t>9 Mei 2024</t>
  </si>
  <si>
    <t>23 Mei 2024</t>
  </si>
  <si>
    <t>1 Juni 2024</t>
  </si>
  <si>
    <t>17 Juni 2024</t>
  </si>
  <si>
    <t>: Hari Raya Idul Adha 1445 H</t>
  </si>
  <si>
    <t xml:space="preserve"> : ANBK kelas 8</t>
  </si>
  <si>
    <t>LS3</t>
  </si>
  <si>
    <t>LS4</t>
  </si>
  <si>
    <t>LS5</t>
  </si>
  <si>
    <t>LS6</t>
  </si>
  <si>
    <t>: 102 hari</t>
  </si>
  <si>
    <t>:  7 hari</t>
  </si>
  <si>
    <t>: 109 hari</t>
  </si>
  <si>
    <t>P3</t>
  </si>
  <si>
    <t xml:space="preserve"> : Pekan PTS Ganjil kls  9 (2-6 Oktober 2023)</t>
  </si>
  <si>
    <t>: Pekan PTS Genap kelas 9, (18-22 Maret 2024)</t>
  </si>
  <si>
    <t xml:space="preserve"> : Perkiraan Penilaian Sumatif Akhir Tahun (PSAT)</t>
  </si>
  <si>
    <t xml:space="preserve"> : Penilaian Sumatif Akhir Semester (PSAS)</t>
  </si>
  <si>
    <t xml:space="preserve"> : Ujian Sekolah (PSAP)</t>
  </si>
  <si>
    <t>SENIN</t>
  </si>
  <si>
    <t>SELASA</t>
  </si>
  <si>
    <t>RABU</t>
  </si>
  <si>
    <t>KAMIS</t>
  </si>
  <si>
    <t>JUMAT</t>
  </si>
  <si>
    <t>SABTU</t>
  </si>
  <si>
    <t>MINGGU</t>
  </si>
  <si>
    <t>JULI 2023</t>
  </si>
  <si>
    <t>24/31</t>
  </si>
  <si>
    <t>AGUSTUS 2023</t>
  </si>
  <si>
    <t>SEPTEMBER 2023</t>
  </si>
  <si>
    <t>OKTOBER 2023</t>
  </si>
  <si>
    <t>23/30</t>
  </si>
  <si>
    <t>NOVEMBER 2023</t>
  </si>
  <si>
    <t>DESEMBER 2023</t>
  </si>
  <si>
    <t>FEBRUARI 2024</t>
  </si>
  <si>
    <t>MARET 2024</t>
  </si>
  <si>
    <t>APRIL 2024</t>
  </si>
  <si>
    <t>MEI 2024</t>
  </si>
  <si>
    <t>: PEKAN P5</t>
  </si>
  <si>
    <t>: DIES NATALIS</t>
  </si>
  <si>
    <t>JUNI 2024</t>
  </si>
  <si>
    <t>:ANBK</t>
  </si>
  <si>
    <t>: PERINGATAN NATAL</t>
  </si>
  <si>
    <t xml:space="preserve">26 SD 29 </t>
  </si>
  <si>
    <t>: PEMBAGIAN RAPORT</t>
  </si>
  <si>
    <t>: PEKAN EFEKTIF FAKULTATIF</t>
  </si>
  <si>
    <t>: LIBUR PERMULAAN PUASA</t>
  </si>
  <si>
    <t>: LIBUR HARI RAYA IDUL FITRI</t>
  </si>
  <si>
    <t>: UJIAN PRAKTIK KELAS IX</t>
  </si>
  <si>
    <t xml:space="preserve"> : Ujian Sekolah (PSAP) KELAS IX</t>
  </si>
  <si>
    <t>:PEMBEGIAN RAPORT</t>
  </si>
  <si>
    <t>PROGRAM KURIKULUM</t>
  </si>
  <si>
    <t>:PSAS</t>
  </si>
  <si>
    <t xml:space="preserve">: PENILAIAN SUMATIF AKHIR TAHUN </t>
  </si>
  <si>
    <t>KESISWAAN</t>
  </si>
  <si>
    <t>: TAHUN BARU IMLEK</t>
  </si>
  <si>
    <t>: PERINGATAN HARI LAHIR PANCASILA</t>
  </si>
  <si>
    <t>HUMAS</t>
  </si>
  <si>
    <t>KEGIATAN</t>
  </si>
  <si>
    <t>17</t>
  </si>
  <si>
    <t xml:space="preserve">28 SD 31 </t>
  </si>
  <si>
    <t>1</t>
  </si>
  <si>
    <t>25 SD 29</t>
  </si>
  <si>
    <t>28</t>
  </si>
  <si>
    <t>2 SD 6</t>
  </si>
  <si>
    <t xml:space="preserve">9 SD 11 </t>
  </si>
  <si>
    <t>16 SD 20</t>
  </si>
  <si>
    <t xml:space="preserve">20 SD 24 </t>
  </si>
  <si>
    <t xml:space="preserve">4 SD 11 </t>
  </si>
  <si>
    <t xml:space="preserve">1 </t>
  </si>
  <si>
    <t xml:space="preserve">29 SD 31 </t>
  </si>
  <si>
    <t xml:space="preserve">8 </t>
  </si>
  <si>
    <t xml:space="preserve">12 SD 14 </t>
  </si>
  <si>
    <t xml:space="preserve">18 SD 22 </t>
  </si>
  <si>
    <t xml:space="preserve">29 </t>
  </si>
  <si>
    <t xml:space="preserve">1 SD 9 </t>
  </si>
  <si>
    <t xml:space="preserve">10 SD 17 </t>
  </si>
  <si>
    <t xml:space="preserve">22 SD 30 </t>
  </si>
  <si>
    <t xml:space="preserve">13 SD 20 </t>
  </si>
  <si>
    <t xml:space="preserve">9 </t>
  </si>
  <si>
    <t xml:space="preserve">23 </t>
  </si>
  <si>
    <t xml:space="preserve">3 SD 10 </t>
  </si>
  <si>
    <t>JANUARI 2024</t>
  </si>
  <si>
    <t>: HARI RAYA NYEPI</t>
  </si>
  <si>
    <t>26 SD 31</t>
  </si>
  <si>
    <t>LIBUR SEMESTER GANJIL</t>
  </si>
  <si>
    <t>24 JUNI SD 13 JULI</t>
  </si>
  <si>
    <t>LIBUR SEMESTER GENAP</t>
  </si>
  <si>
    <t>KALENDER PENDIDIKAN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</si>
</sst>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21]dd\ mmmm\ yyyy;@"/>
  </numFmts>
  <fonts count="11" x14ac:knownFonts="1">
    <font>
      <sz val="10"/>
      <name val="Arial"/>
      <charset val="1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i/>
      <sz val="7"/>
      <color theme="0"/>
      <name val="Arial"/>
      <family val="2"/>
    </font>
    <font>
      <b/>
      <sz val="10"/>
      <color rgb="FFFF0000"/>
      <name val="Arial"/>
      <family val="2"/>
    </font>
    <font>
      <b/>
      <sz val="9.5"/>
      <name val="Arial"/>
      <family val="2"/>
    </font>
    <font>
      <sz val="12"/>
      <name val="Arial"/>
      <family val="2"/>
    </font>
  </fonts>
  <fills count="27">
    <fill>
      <patternFill patternType="none"/>
    </fill>
    <fill>
      <patternFill patternType="gray125"/>
    </fill>
    <fill>
      <patternFill patternType="mediumGray"/>
    </fill>
    <fill>
      <patternFill patternType="lightGray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lightTrellis">
        <fgColor theme="5" tint="-0.24994659260841701"/>
        <bgColor theme="2" tint="-0.499984740745262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  <fill>
      <gradientFill degree="90">
        <stop position="0">
          <color theme="0"/>
        </stop>
        <stop position="1">
          <color rgb="FFFF00FF"/>
        </stop>
      </gradientFill>
    </fill>
    <fill>
      <patternFill patternType="lightGray">
        <bgColor rgb="FFCCFFCC"/>
      </patternFill>
    </fill>
    <fill>
      <patternFill patternType="lightGray">
        <bgColor rgb="FFFFFF66"/>
      </patternFill>
    </fill>
    <fill>
      <patternFill patternType="solid">
        <fgColor rgb="FF00FF00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5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2" fillId="6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/>
    <xf numFmtId="0" fontId="7" fillId="9" borderId="0" xfId="0" applyFont="1" applyFill="1"/>
    <xf numFmtId="0" fontId="1" fillId="0" borderId="0" xfId="0" applyFont="1" applyAlignment="1">
      <alignment horizontal="center"/>
    </xf>
    <xf numFmtId="0" fontId="0" fillId="9" borderId="0" xfId="0" applyFill="1"/>
    <xf numFmtId="0" fontId="2" fillId="9" borderId="0" xfId="0" applyFont="1" applyFill="1"/>
    <xf numFmtId="0" fontId="2" fillId="9" borderId="0" xfId="0" applyFont="1" applyFill="1" applyAlignment="1">
      <alignment horizontal="left"/>
    </xf>
    <xf numFmtId="0" fontId="8" fillId="9" borderId="0" xfId="0" applyFont="1" applyFill="1" applyBorder="1"/>
    <xf numFmtId="49" fontId="1" fillId="9" borderId="0" xfId="0" applyNumberFormat="1" applyFont="1" applyFill="1" applyAlignment="1">
      <alignment vertical="center"/>
    </xf>
    <xf numFmtId="164" fontId="1" fillId="9" borderId="0" xfId="0" applyNumberFormat="1" applyFont="1" applyFill="1" applyAlignment="1">
      <alignment vertical="center"/>
    </xf>
    <xf numFmtId="164" fontId="5" fillId="9" borderId="0" xfId="0" applyNumberFormat="1" applyFont="1" applyFill="1" applyAlignment="1">
      <alignment vertical="center"/>
    </xf>
    <xf numFmtId="49" fontId="1" fillId="9" borderId="0" xfId="0" applyNumberFormat="1" applyFont="1" applyFill="1"/>
    <xf numFmtId="49" fontId="0" fillId="9" borderId="0" xfId="0" applyNumberFormat="1" applyFill="1" applyAlignment="1">
      <alignment vertical="center"/>
    </xf>
    <xf numFmtId="164" fontId="0" fillId="9" borderId="0" xfId="0" applyNumberFormat="1" applyFill="1" applyAlignment="1">
      <alignment vertical="center"/>
    </xf>
    <xf numFmtId="49" fontId="1" fillId="9" borderId="0" xfId="0" applyNumberFormat="1" applyFont="1" applyFill="1" applyAlignment="1">
      <alignment horizontal="left"/>
    </xf>
    <xf numFmtId="0" fontId="0" fillId="9" borderId="0" xfId="0" applyFill="1" applyAlignment="1">
      <alignment horizontal="left"/>
    </xf>
    <xf numFmtId="0" fontId="1" fillId="9" borderId="0" xfId="0" applyFont="1" applyFill="1"/>
    <xf numFmtId="0" fontId="0" fillId="9" borderId="0" xfId="0" applyFill="1" applyProtection="1">
      <protection locked="0"/>
    </xf>
    <xf numFmtId="0" fontId="1" fillId="9" borderId="0" xfId="0" applyFont="1" applyFill="1" applyProtection="1">
      <protection locked="0"/>
    </xf>
    <xf numFmtId="0" fontId="2" fillId="9" borderId="0" xfId="0" applyFont="1" applyFill="1" applyProtection="1">
      <protection locked="0"/>
    </xf>
    <xf numFmtId="0" fontId="1" fillId="0" borderId="1" xfId="0" applyFont="1" applyFill="1" applyBorder="1" applyAlignment="1">
      <alignment horizontal="center" vertical="center"/>
    </xf>
    <xf numFmtId="49" fontId="1" fillId="9" borderId="0" xfId="0" quotePrefix="1" applyNumberFormat="1" applyFont="1" applyFill="1" applyAlignment="1">
      <alignment horizontal="left"/>
    </xf>
    <xf numFmtId="0" fontId="0" fillId="8" borderId="2" xfId="0" applyFill="1" applyBorder="1"/>
    <xf numFmtId="0" fontId="0" fillId="5" borderId="2" xfId="0" applyFill="1" applyBorder="1"/>
    <xf numFmtId="0" fontId="0" fillId="10" borderId="2" xfId="0" applyFill="1" applyBorder="1"/>
    <xf numFmtId="0" fontId="0" fillId="8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11" borderId="2" xfId="0" applyFill="1" applyBorder="1"/>
    <xf numFmtId="0" fontId="2" fillId="0" borderId="0" xfId="0" applyFont="1"/>
    <xf numFmtId="0" fontId="2" fillId="13" borderId="3" xfId="0" applyFont="1" applyFill="1" applyBorder="1" applyAlignment="1">
      <alignment vertical="center"/>
    </xf>
    <xf numFmtId="0" fontId="2" fillId="13" borderId="4" xfId="0" applyFont="1" applyFill="1" applyBorder="1" applyAlignment="1">
      <alignment vertical="center"/>
    </xf>
    <xf numFmtId="0" fontId="2" fillId="14" borderId="3" xfId="0" applyFont="1" applyFill="1" applyBorder="1" applyAlignment="1">
      <alignment vertical="center"/>
    </xf>
    <xf numFmtId="0" fontId="2" fillId="14" borderId="4" xfId="0" applyFont="1" applyFill="1" applyBorder="1" applyAlignment="1">
      <alignment vertical="center"/>
    </xf>
    <xf numFmtId="0" fontId="2" fillId="12" borderId="1" xfId="0" applyFont="1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0" fontId="0" fillId="15" borderId="2" xfId="0" applyFill="1" applyBorder="1"/>
    <xf numFmtId="0" fontId="0" fillId="7" borderId="0" xfId="0" applyFill="1" applyBorder="1" applyAlignment="1">
      <alignment horizontal="center"/>
    </xf>
    <xf numFmtId="0" fontId="1" fillId="16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/>
    </xf>
    <xf numFmtId="0" fontId="0" fillId="17" borderId="1" xfId="0" applyFill="1" applyBorder="1" applyAlignment="1">
      <alignment horizontal="center" vertical="center"/>
    </xf>
    <xf numFmtId="0" fontId="0" fillId="17" borderId="2" xfId="0" applyFill="1" applyBorder="1"/>
    <xf numFmtId="0" fontId="0" fillId="9" borderId="0" xfId="0" applyFill="1" applyBorder="1"/>
    <xf numFmtId="0" fontId="0" fillId="9" borderId="0" xfId="0" applyFill="1" applyBorder="1" applyAlignment="1">
      <alignment horizontal="center" vertical="center"/>
    </xf>
    <xf numFmtId="0" fontId="0" fillId="18" borderId="1" xfId="0" applyNumberFormat="1" applyFill="1" applyBorder="1" applyAlignment="1">
      <alignment horizontal="center" vertical="center"/>
    </xf>
    <xf numFmtId="15" fontId="1" fillId="9" borderId="0" xfId="0" quotePrefix="1" applyNumberFormat="1" applyFont="1" applyFill="1" applyAlignment="1">
      <alignment horizontal="left" indent="1"/>
    </xf>
    <xf numFmtId="49" fontId="1" fillId="9" borderId="0" xfId="0" quotePrefix="1" applyNumberFormat="1" applyFont="1" applyFill="1" applyAlignment="1">
      <alignment horizontal="left" indent="1"/>
    </xf>
    <xf numFmtId="0" fontId="1" fillId="0" borderId="0" xfId="0" quotePrefix="1" applyFont="1" applyAlignment="1">
      <alignment horizontal="left" indent="1"/>
    </xf>
    <xf numFmtId="0" fontId="1" fillId="9" borderId="0" xfId="0" applyFont="1" applyFill="1" applyAlignment="1">
      <alignment horizontal="left" indent="2"/>
    </xf>
    <xf numFmtId="0" fontId="2" fillId="9" borderId="0" xfId="0" applyFont="1" applyFill="1" applyAlignment="1">
      <alignment horizontal="left" indent="1"/>
    </xf>
    <xf numFmtId="0" fontId="0" fillId="0" borderId="0" xfId="0" applyAlignment="1">
      <alignment horizontal="left" indent="1"/>
    </xf>
    <xf numFmtId="0" fontId="0" fillId="19" borderId="1" xfId="0" applyFill="1" applyBorder="1" applyAlignment="1">
      <alignment horizontal="center" vertical="center"/>
    </xf>
    <xf numFmtId="0" fontId="0" fillId="19" borderId="1" xfId="0" applyNumberForma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9" borderId="0" xfId="0" applyFont="1" applyFill="1" applyAlignment="1">
      <alignment horizontal="right" vertical="center"/>
    </xf>
    <xf numFmtId="0" fontId="0" fillId="20" borderId="1" xfId="0" applyFill="1" applyBorder="1" applyAlignment="1">
      <alignment horizontal="center" vertical="center"/>
    </xf>
    <xf numFmtId="0" fontId="0" fillId="20" borderId="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0" fillId="21" borderId="2" xfId="0" applyFill="1" applyBorder="1"/>
    <xf numFmtId="0" fontId="0" fillId="21" borderId="1" xfId="0" applyFill="1" applyBorder="1" applyAlignment="1">
      <alignment horizontal="center" vertical="center"/>
    </xf>
    <xf numFmtId="0" fontId="0" fillId="0" borderId="1" xfId="0" applyBorder="1"/>
    <xf numFmtId="0" fontId="0" fillId="22" borderId="1" xfId="0" applyFill="1" applyBorder="1" applyAlignment="1">
      <alignment horizontal="center" vertical="center"/>
    </xf>
    <xf numFmtId="0" fontId="1" fillId="22" borderId="1" xfId="0" applyFont="1" applyFill="1" applyBorder="1" applyAlignment="1">
      <alignment horizontal="center" vertical="center"/>
    </xf>
    <xf numFmtId="0" fontId="0" fillId="22" borderId="2" xfId="0" applyFill="1" applyBorder="1"/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9" borderId="0" xfId="0" applyFont="1" applyFill="1" applyAlignment="1" applyProtection="1">
      <alignment horizontal="center"/>
      <protection locked="0"/>
    </xf>
    <xf numFmtId="0" fontId="6" fillId="9" borderId="0" xfId="0" applyFont="1" applyFill="1" applyAlignment="1">
      <alignment horizontal="center"/>
    </xf>
    <xf numFmtId="0" fontId="3" fillId="1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0" fillId="0" borderId="0" xfId="0" applyBorder="1"/>
    <xf numFmtId="0" fontId="0" fillId="24" borderId="1" xfId="0" applyFill="1" applyBorder="1"/>
    <xf numFmtId="0" fontId="10" fillId="0" borderId="1" xfId="0" applyFont="1" applyBorder="1" applyAlignment="1">
      <alignment horizontal="center" vertical="center"/>
    </xf>
    <xf numFmtId="0" fontId="10" fillId="24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25" borderId="1" xfId="0" applyFont="1" applyFill="1" applyBorder="1" applyAlignment="1">
      <alignment horizontal="center" vertical="center"/>
    </xf>
    <xf numFmtId="0" fontId="10" fillId="23" borderId="1" xfId="0" applyFont="1" applyFill="1" applyBorder="1" applyAlignment="1">
      <alignment horizontal="center" vertical="center"/>
    </xf>
    <xf numFmtId="0" fontId="10" fillId="8" borderId="1" xfId="0" applyFont="1" applyFill="1" applyBorder="1"/>
    <xf numFmtId="0" fontId="10" fillId="8" borderId="1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/>
    </xf>
    <xf numFmtId="0" fontId="0" fillId="0" borderId="0" xfId="0" applyFill="1"/>
    <xf numFmtId="0" fontId="10" fillId="0" borderId="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17" fontId="10" fillId="0" borderId="3" xfId="0" quotePrefix="1" applyNumberFormat="1" applyFont="1" applyBorder="1" applyAlignment="1">
      <alignment horizontal="center"/>
    </xf>
    <xf numFmtId="0" fontId="10" fillId="26" borderId="1" xfId="0" applyFont="1" applyFill="1" applyBorder="1" applyAlignment="1">
      <alignment horizontal="center"/>
    </xf>
    <xf numFmtId="0" fontId="10" fillId="26" borderId="1" xfId="0" applyFont="1" applyFill="1" applyBorder="1" applyAlignment="1">
      <alignment horizontal="center" vertical="center"/>
    </xf>
    <xf numFmtId="0" fontId="0" fillId="0" borderId="11" xfId="0" applyBorder="1"/>
    <xf numFmtId="0" fontId="0" fillId="0" borderId="12" xfId="0" applyBorder="1"/>
    <xf numFmtId="0" fontId="2" fillId="0" borderId="12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12" xfId="0" applyFont="1" applyBorder="1"/>
    <xf numFmtId="0" fontId="2" fillId="0" borderId="13" xfId="0" applyFont="1" applyBorder="1" applyAlignment="1">
      <alignment wrapText="1"/>
    </xf>
    <xf numFmtId="164" fontId="2" fillId="9" borderId="14" xfId="0" applyNumberFormat="1" applyFont="1" applyFill="1" applyBorder="1" applyAlignment="1">
      <alignment vertical="center" wrapText="1"/>
    </xf>
    <xf numFmtId="0" fontId="2" fillId="0" borderId="14" xfId="0" applyFont="1" applyBorder="1" applyAlignment="1">
      <alignment wrapText="1"/>
    </xf>
    <xf numFmtId="0" fontId="2" fillId="9" borderId="14" xfId="0" applyFont="1" applyFill="1" applyBorder="1" applyAlignment="1">
      <alignment wrapText="1"/>
    </xf>
    <xf numFmtId="0" fontId="2" fillId="0" borderId="14" xfId="0" applyFont="1" applyBorder="1"/>
    <xf numFmtId="0" fontId="2" fillId="9" borderId="14" xfId="0" applyFont="1" applyFill="1" applyBorder="1"/>
    <xf numFmtId="0" fontId="2" fillId="9" borderId="14" xfId="0" applyFont="1" applyFill="1" applyBorder="1" applyAlignment="1">
      <alignment horizontal="left"/>
    </xf>
    <xf numFmtId="0" fontId="2" fillId="0" borderId="16" xfId="0" applyFont="1" applyBorder="1"/>
    <xf numFmtId="0" fontId="2" fillId="0" borderId="15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2" fillId="0" borderId="19" xfId="0" applyFont="1" applyBorder="1" applyAlignment="1">
      <alignment wrapText="1"/>
    </xf>
    <xf numFmtId="0" fontId="2" fillId="0" borderId="20" xfId="0" applyFont="1" applyBorder="1" applyAlignment="1">
      <alignment wrapText="1"/>
    </xf>
    <xf numFmtId="0" fontId="6" fillId="0" borderId="9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49" fontId="2" fillId="9" borderId="13" xfId="0" quotePrefix="1" applyNumberFormat="1" applyFont="1" applyFill="1" applyBorder="1" applyAlignment="1">
      <alignment horizontal="center" wrapText="1"/>
    </xf>
    <xf numFmtId="0" fontId="2" fillId="0" borderId="13" xfId="0" quotePrefix="1" applyFont="1" applyBorder="1" applyAlignment="1">
      <alignment horizontal="center" wrapText="1"/>
    </xf>
    <xf numFmtId="49" fontId="2" fillId="9" borderId="13" xfId="0" applyNumberFormat="1" applyFont="1" applyFill="1" applyBorder="1" applyAlignment="1">
      <alignment horizontal="center" wrapText="1"/>
    </xf>
    <xf numFmtId="0" fontId="1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15" fontId="2" fillId="0" borderId="13" xfId="0" quotePrefix="1" applyNumberFormat="1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7" xfId="0" applyFont="1" applyBorder="1" applyAlignment="1">
      <alignment horizontal="center" wrapText="1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5" fontId="2" fillId="9" borderId="13" xfId="0" quotePrefix="1" applyNumberFormat="1" applyFont="1" applyFill="1" applyBorder="1" applyAlignment="1">
      <alignment horizontal="center"/>
    </xf>
    <xf numFmtId="49" fontId="2" fillId="9" borderId="13" xfId="0" quotePrefix="1" applyNumberFormat="1" applyFont="1" applyFill="1" applyBorder="1" applyAlignment="1">
      <alignment horizontal="center"/>
    </xf>
    <xf numFmtId="0" fontId="2" fillId="0" borderId="13" xfId="0" quotePrefix="1" applyFont="1" applyBorder="1" applyAlignment="1">
      <alignment horizontal="center"/>
    </xf>
    <xf numFmtId="0" fontId="2" fillId="0" borderId="18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CC00"/>
      <color rgb="FF00CCFF"/>
      <color rgb="FF00FF00"/>
      <color rgb="FFFFFF99"/>
      <color rgb="FFFFCCFF"/>
      <color rgb="FFFFCCCC"/>
      <color rgb="FF99FFCC"/>
      <color rgb="FF00CC99"/>
      <color rgb="FF00CC66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Civic">
      <a:dk1>
        <a:sysClr val="windowText" lastClr="000000"/>
      </a:dk1>
      <a:lt1>
        <a:sysClr val="window" lastClr="FFFFFF"/>
      </a:lt1>
      <a:dk2>
        <a:srgbClr val="646B86"/>
      </a:dk2>
      <a:lt2>
        <a:srgbClr val="C5D1D7"/>
      </a:lt2>
      <a:accent1>
        <a:srgbClr val="D16349"/>
      </a:accent1>
      <a:accent2>
        <a:srgbClr val="CCB400"/>
      </a:accent2>
      <a:accent3>
        <a:srgbClr val="8CADAE"/>
      </a:accent3>
      <a:accent4>
        <a:srgbClr val="8C7B70"/>
      </a:accent4>
      <a:accent5>
        <a:srgbClr val="8FB08C"/>
      </a:accent5>
      <a:accent6>
        <a:srgbClr val="D19049"/>
      </a:accent6>
      <a:hlink>
        <a:srgbClr val="00A3D6"/>
      </a:hlink>
      <a:folHlink>
        <a:srgbClr val="694F07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5"/>
  <sheetViews>
    <sheetView tabSelected="1" view="pageBreakPreview" zoomScale="90" zoomScaleSheetLayoutView="90" workbookViewId="0">
      <selection activeCell="AX37" sqref="AX37"/>
    </sheetView>
  </sheetViews>
  <sheetFormatPr defaultRowHeight="12.75" x14ac:dyDescent="0.2"/>
  <cols>
    <col min="1" max="1" width="5.28515625" customWidth="1"/>
    <col min="2" max="2" width="5.42578125" customWidth="1"/>
    <col min="3" max="33" width="4.42578125" customWidth="1"/>
    <col min="34" max="34" width="5.140625" hidden="1" customWidth="1"/>
    <col min="35" max="35" width="5" hidden="1" customWidth="1"/>
    <col min="36" max="36" width="5.140625" hidden="1" customWidth="1"/>
    <col min="37" max="37" width="4.7109375" hidden="1" customWidth="1"/>
    <col min="38" max="38" width="6.28515625" hidden="1" customWidth="1"/>
    <col min="39" max="39" width="4.85546875" hidden="1" customWidth="1"/>
    <col min="40" max="42" width="9.140625" hidden="1" customWidth="1"/>
    <col min="43" max="43" width="0" hidden="1" customWidth="1"/>
    <col min="44" max="45" width="5.7109375" customWidth="1"/>
    <col min="46" max="48" width="5.42578125" customWidth="1"/>
  </cols>
  <sheetData>
    <row r="1" spans="1:49" ht="18" x14ac:dyDescent="0.25">
      <c r="A1" s="80" t="s">
        <v>45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</row>
    <row r="2" spans="1:49" ht="18" x14ac:dyDescent="0.25">
      <c r="A2" s="81" t="s">
        <v>74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</row>
    <row r="3" spans="1:49" ht="7.5" customHeigh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</row>
    <row r="4" spans="1:49" ht="23.25" customHeight="1" x14ac:dyDescent="0.2">
      <c r="A4" s="83" t="s">
        <v>0</v>
      </c>
      <c r="B4" s="83"/>
      <c r="C4" s="82">
        <v>1</v>
      </c>
      <c r="D4" s="82">
        <v>2</v>
      </c>
      <c r="E4" s="82">
        <v>3</v>
      </c>
      <c r="F4" s="82">
        <v>4</v>
      </c>
      <c r="G4" s="82">
        <v>5</v>
      </c>
      <c r="H4" s="82">
        <v>6</v>
      </c>
      <c r="I4" s="82">
        <v>7</v>
      </c>
      <c r="J4" s="82">
        <v>8</v>
      </c>
      <c r="K4" s="82">
        <v>9</v>
      </c>
      <c r="L4" s="82">
        <v>10</v>
      </c>
      <c r="M4" s="82">
        <v>11</v>
      </c>
      <c r="N4" s="82">
        <v>12</v>
      </c>
      <c r="O4" s="82">
        <v>13</v>
      </c>
      <c r="P4" s="82">
        <v>14</v>
      </c>
      <c r="Q4" s="82">
        <v>15</v>
      </c>
      <c r="R4" s="82">
        <v>16</v>
      </c>
      <c r="S4" s="82">
        <v>17</v>
      </c>
      <c r="T4" s="82">
        <v>18</v>
      </c>
      <c r="U4" s="82">
        <v>19</v>
      </c>
      <c r="V4" s="82">
        <v>20</v>
      </c>
      <c r="W4" s="82">
        <v>21</v>
      </c>
      <c r="X4" s="82">
        <v>22</v>
      </c>
      <c r="Y4" s="82">
        <v>23</v>
      </c>
      <c r="Z4" s="82">
        <v>24</v>
      </c>
      <c r="AA4" s="82">
        <v>25</v>
      </c>
      <c r="AB4" s="82">
        <v>26</v>
      </c>
      <c r="AC4" s="82">
        <v>27</v>
      </c>
      <c r="AD4" s="82">
        <v>28</v>
      </c>
      <c r="AE4" s="82">
        <v>29</v>
      </c>
      <c r="AF4" s="82">
        <v>30</v>
      </c>
      <c r="AG4" s="82">
        <v>31</v>
      </c>
      <c r="AL4" s="84" t="s">
        <v>33</v>
      </c>
      <c r="AR4" s="77" t="s">
        <v>75</v>
      </c>
      <c r="AS4" s="79"/>
      <c r="AT4" s="77" t="s">
        <v>53</v>
      </c>
      <c r="AU4" s="78"/>
      <c r="AV4" s="79"/>
    </row>
    <row r="5" spans="1:49" ht="17.25" customHeight="1" x14ac:dyDescent="0.2">
      <c r="A5" s="83" t="s">
        <v>1</v>
      </c>
      <c r="B5" s="83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5" t="s">
        <v>3</v>
      </c>
      <c r="AI5" s="15" t="s">
        <v>4</v>
      </c>
      <c r="AJ5" s="5" t="s">
        <v>29</v>
      </c>
      <c r="AK5" s="5" t="s">
        <v>26</v>
      </c>
      <c r="AL5" s="85"/>
      <c r="AM5" s="4" t="s">
        <v>27</v>
      </c>
      <c r="AR5" s="65" t="s">
        <v>51</v>
      </c>
      <c r="AS5" s="65" t="s">
        <v>108</v>
      </c>
      <c r="AT5" s="65" t="s">
        <v>55</v>
      </c>
      <c r="AU5" s="65" t="s">
        <v>52</v>
      </c>
      <c r="AV5" s="65" t="s">
        <v>54</v>
      </c>
    </row>
    <row r="6" spans="1:49" ht="18" customHeight="1" x14ac:dyDescent="0.2">
      <c r="A6" s="43" t="s">
        <v>2</v>
      </c>
      <c r="B6" s="44">
        <v>2023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45" t="s">
        <v>46</v>
      </c>
      <c r="R6" s="3" t="s">
        <v>3</v>
      </c>
      <c r="S6" s="1">
        <v>1</v>
      </c>
      <c r="T6" s="1">
        <v>2</v>
      </c>
      <c r="U6" s="10" t="s">
        <v>4</v>
      </c>
      <c r="V6" s="1">
        <v>3</v>
      </c>
      <c r="W6" s="1">
        <v>4</v>
      </c>
      <c r="X6" s="45" t="s">
        <v>46</v>
      </c>
      <c r="Y6" s="3" t="s">
        <v>3</v>
      </c>
      <c r="Z6" s="1">
        <v>5</v>
      </c>
      <c r="AA6" s="1">
        <v>6</v>
      </c>
      <c r="AB6" s="1">
        <v>7</v>
      </c>
      <c r="AC6" s="1">
        <v>8</v>
      </c>
      <c r="AD6" s="1">
        <v>9</v>
      </c>
      <c r="AE6" s="45" t="s">
        <v>46</v>
      </c>
      <c r="AF6" s="3" t="s">
        <v>3</v>
      </c>
      <c r="AG6" s="1">
        <v>10</v>
      </c>
      <c r="AH6" s="1">
        <v>3</v>
      </c>
      <c r="AI6" s="1">
        <v>2</v>
      </c>
      <c r="AJ6" s="1">
        <v>5</v>
      </c>
      <c r="AK6" s="1">
        <v>4</v>
      </c>
      <c r="AL6" s="1">
        <v>0</v>
      </c>
      <c r="AM6" s="2">
        <v>3</v>
      </c>
      <c r="AQ6">
        <f>COUNT(C6:AG6)</f>
        <v>10</v>
      </c>
      <c r="AR6" s="63">
        <v>10</v>
      </c>
      <c r="AS6" s="63">
        <v>0</v>
      </c>
      <c r="AT6" s="64">
        <v>4</v>
      </c>
      <c r="AU6" s="64">
        <v>3</v>
      </c>
      <c r="AV6" s="64">
        <f>AT6-AU6</f>
        <v>1</v>
      </c>
      <c r="AW6" s="73">
        <f>AR6+AS6</f>
        <v>10</v>
      </c>
    </row>
    <row r="7" spans="1:49" ht="18" customHeight="1" x14ac:dyDescent="0.2">
      <c r="A7" s="43" t="s">
        <v>5</v>
      </c>
      <c r="B7" s="44">
        <f>$B$6</f>
        <v>2023</v>
      </c>
      <c r="C7" s="2">
        <v>11</v>
      </c>
      <c r="D7" s="2">
        <v>12</v>
      </c>
      <c r="E7" s="2">
        <v>13</v>
      </c>
      <c r="F7" s="2">
        <v>14</v>
      </c>
      <c r="G7" s="45" t="s">
        <v>46</v>
      </c>
      <c r="H7" s="3" t="s">
        <v>3</v>
      </c>
      <c r="I7" s="2">
        <v>15</v>
      </c>
      <c r="J7" s="2">
        <v>16</v>
      </c>
      <c r="K7" s="2">
        <v>17</v>
      </c>
      <c r="L7" s="2">
        <v>18</v>
      </c>
      <c r="M7" s="2">
        <v>19</v>
      </c>
      <c r="N7" s="45" t="s">
        <v>46</v>
      </c>
      <c r="O7" s="3" t="s">
        <v>3</v>
      </c>
      <c r="P7" s="2">
        <v>20</v>
      </c>
      <c r="Q7" s="2">
        <v>21</v>
      </c>
      <c r="R7" s="2">
        <v>22</v>
      </c>
      <c r="S7" s="10" t="s">
        <v>4</v>
      </c>
      <c r="T7" s="2">
        <v>23</v>
      </c>
      <c r="U7" s="45" t="s">
        <v>46</v>
      </c>
      <c r="V7" s="3" t="s">
        <v>3</v>
      </c>
      <c r="W7" s="1">
        <v>24</v>
      </c>
      <c r="X7" s="1">
        <v>25</v>
      </c>
      <c r="Y7" s="1">
        <v>26</v>
      </c>
      <c r="Z7" s="1">
        <v>27</v>
      </c>
      <c r="AA7" s="1">
        <v>28</v>
      </c>
      <c r="AB7" s="45" t="s">
        <v>46</v>
      </c>
      <c r="AC7" s="3" t="s">
        <v>3</v>
      </c>
      <c r="AD7" s="52">
        <v>29</v>
      </c>
      <c r="AE7" s="52">
        <v>30</v>
      </c>
      <c r="AF7" s="52">
        <v>31</v>
      </c>
      <c r="AG7" s="52">
        <v>32</v>
      </c>
      <c r="AH7" s="6">
        <v>5</v>
      </c>
      <c r="AI7" s="6">
        <v>1</v>
      </c>
      <c r="AJ7" s="6">
        <v>25</v>
      </c>
      <c r="AK7" s="6">
        <v>0</v>
      </c>
      <c r="AL7" s="7">
        <v>0</v>
      </c>
      <c r="AM7" s="9">
        <v>4</v>
      </c>
      <c r="AQ7">
        <f>COUNT(C7:AG7)</f>
        <v>22</v>
      </c>
      <c r="AR7" s="63">
        <v>18</v>
      </c>
      <c r="AS7" s="63">
        <v>4</v>
      </c>
      <c r="AT7" s="64">
        <v>5</v>
      </c>
      <c r="AU7" s="64">
        <v>0</v>
      </c>
      <c r="AV7" s="64">
        <f t="shared" ref="AV7:AV17" si="0">AT7-AU7</f>
        <v>5</v>
      </c>
      <c r="AW7" s="73">
        <f t="shared" ref="AW7:AW17" si="1">AR7+AS7</f>
        <v>22</v>
      </c>
    </row>
    <row r="8" spans="1:49" ht="20.25" customHeight="1" x14ac:dyDescent="0.2">
      <c r="A8" s="43" t="s">
        <v>6</v>
      </c>
      <c r="B8" s="44">
        <f>$B$6</f>
        <v>2023</v>
      </c>
      <c r="C8" s="52">
        <v>33</v>
      </c>
      <c r="D8" s="45" t="s">
        <v>46</v>
      </c>
      <c r="E8" s="3" t="s">
        <v>3</v>
      </c>
      <c r="F8" s="2">
        <v>34</v>
      </c>
      <c r="G8" s="2">
        <v>35</v>
      </c>
      <c r="H8" s="2">
        <v>36</v>
      </c>
      <c r="I8" s="2">
        <v>37</v>
      </c>
      <c r="J8" s="2">
        <v>38</v>
      </c>
      <c r="K8" s="45" t="s">
        <v>46</v>
      </c>
      <c r="L8" s="3" t="s">
        <v>3</v>
      </c>
      <c r="M8" s="2">
        <v>39</v>
      </c>
      <c r="N8" s="2">
        <v>40</v>
      </c>
      <c r="O8" s="2">
        <v>41</v>
      </c>
      <c r="P8" s="2">
        <v>42</v>
      </c>
      <c r="Q8" s="2">
        <v>43</v>
      </c>
      <c r="R8" s="51" t="s">
        <v>46</v>
      </c>
      <c r="S8" s="3" t="s">
        <v>3</v>
      </c>
      <c r="T8" s="1">
        <v>44</v>
      </c>
      <c r="U8" s="1">
        <v>45</v>
      </c>
      <c r="V8" s="1">
        <v>46</v>
      </c>
      <c r="W8" s="1">
        <v>47</v>
      </c>
      <c r="X8" s="1">
        <v>48</v>
      </c>
      <c r="Y8" s="45" t="s">
        <v>46</v>
      </c>
      <c r="Z8" s="3" t="s">
        <v>3</v>
      </c>
      <c r="AA8" s="52">
        <v>49</v>
      </c>
      <c r="AB8" s="52">
        <v>50</v>
      </c>
      <c r="AC8" s="52">
        <v>51</v>
      </c>
      <c r="AD8" s="10" t="s">
        <v>4</v>
      </c>
      <c r="AE8" s="52">
        <v>52</v>
      </c>
      <c r="AF8" s="45" t="s">
        <v>46</v>
      </c>
      <c r="AG8" s="8"/>
      <c r="AH8" s="6">
        <v>4</v>
      </c>
      <c r="AI8" s="6">
        <v>1</v>
      </c>
      <c r="AJ8" s="6">
        <v>25</v>
      </c>
      <c r="AK8" s="6">
        <v>0</v>
      </c>
      <c r="AL8" s="6">
        <v>0</v>
      </c>
      <c r="AM8" s="6">
        <v>5</v>
      </c>
      <c r="AQ8">
        <f t="shared" ref="AQ8:AQ17" si="2">COUNT(C8:AG8)</f>
        <v>20</v>
      </c>
      <c r="AR8" s="63">
        <v>15</v>
      </c>
      <c r="AS8" s="63">
        <v>5</v>
      </c>
      <c r="AT8" s="64">
        <v>4</v>
      </c>
      <c r="AU8" s="64">
        <v>0</v>
      </c>
      <c r="AV8" s="64">
        <f t="shared" si="0"/>
        <v>4</v>
      </c>
      <c r="AW8" s="73">
        <f t="shared" si="1"/>
        <v>20</v>
      </c>
    </row>
    <row r="9" spans="1:49" ht="21.75" customHeight="1" x14ac:dyDescent="0.2">
      <c r="A9" s="43" t="s">
        <v>8</v>
      </c>
      <c r="B9" s="44">
        <f>$B$6</f>
        <v>2023</v>
      </c>
      <c r="C9" s="3" t="s">
        <v>3</v>
      </c>
      <c r="D9" s="75">
        <v>53</v>
      </c>
      <c r="E9" s="75">
        <v>54</v>
      </c>
      <c r="F9" s="75">
        <v>55</v>
      </c>
      <c r="G9" s="75">
        <v>56</v>
      </c>
      <c r="H9" s="75">
        <v>57</v>
      </c>
      <c r="I9" s="45" t="s">
        <v>46</v>
      </c>
      <c r="J9" s="3" t="s">
        <v>3</v>
      </c>
      <c r="K9" s="49" t="s">
        <v>43</v>
      </c>
      <c r="L9" s="49" t="s">
        <v>43</v>
      </c>
      <c r="M9" s="49" t="s">
        <v>43</v>
      </c>
      <c r="N9" s="2">
        <v>58</v>
      </c>
      <c r="O9" s="2">
        <v>59</v>
      </c>
      <c r="P9" s="45" t="s">
        <v>46</v>
      </c>
      <c r="Q9" s="50" t="s">
        <v>3</v>
      </c>
      <c r="R9" s="70">
        <v>60</v>
      </c>
      <c r="S9" s="70">
        <v>61</v>
      </c>
      <c r="T9" s="70">
        <v>62</v>
      </c>
      <c r="U9" s="70">
        <v>63</v>
      </c>
      <c r="V9" s="70">
        <v>64</v>
      </c>
      <c r="W9" s="45" t="s">
        <v>46</v>
      </c>
      <c r="X9" s="3" t="s">
        <v>3</v>
      </c>
      <c r="Y9" s="52">
        <v>65</v>
      </c>
      <c r="Z9" s="52">
        <v>66</v>
      </c>
      <c r="AA9" s="52">
        <v>67</v>
      </c>
      <c r="AB9" s="52">
        <v>68</v>
      </c>
      <c r="AC9" s="52">
        <v>69</v>
      </c>
      <c r="AD9" s="45" t="s">
        <v>46</v>
      </c>
      <c r="AE9" s="3" t="s">
        <v>3</v>
      </c>
      <c r="AF9" s="2">
        <v>70</v>
      </c>
      <c r="AG9" s="2">
        <v>71</v>
      </c>
      <c r="AH9" s="6">
        <v>4</v>
      </c>
      <c r="AI9" s="6">
        <v>1</v>
      </c>
      <c r="AJ9" s="6">
        <v>26</v>
      </c>
      <c r="AK9" s="6">
        <v>0</v>
      </c>
      <c r="AL9" s="6">
        <v>0</v>
      </c>
      <c r="AM9" s="6">
        <v>4</v>
      </c>
      <c r="AQ9">
        <f t="shared" si="2"/>
        <v>19</v>
      </c>
      <c r="AR9" s="63">
        <v>14</v>
      </c>
      <c r="AS9" s="63">
        <v>5</v>
      </c>
      <c r="AT9" s="64">
        <v>4</v>
      </c>
      <c r="AU9" s="64">
        <v>1</v>
      </c>
      <c r="AV9" s="64">
        <f t="shared" si="0"/>
        <v>3</v>
      </c>
      <c r="AW9" s="73">
        <f t="shared" si="1"/>
        <v>19</v>
      </c>
    </row>
    <row r="10" spans="1:49" ht="18" customHeight="1" x14ac:dyDescent="0.2">
      <c r="A10" s="43" t="s">
        <v>9</v>
      </c>
      <c r="B10" s="44">
        <f>$B$6</f>
        <v>2023</v>
      </c>
      <c r="C10" s="1">
        <v>72</v>
      </c>
      <c r="D10" s="1">
        <v>73</v>
      </c>
      <c r="E10" s="1">
        <v>74</v>
      </c>
      <c r="F10" s="45" t="s">
        <v>46</v>
      </c>
      <c r="G10" s="3" t="s">
        <v>3</v>
      </c>
      <c r="H10" s="2">
        <v>75</v>
      </c>
      <c r="I10" s="2">
        <v>76</v>
      </c>
      <c r="J10" s="2">
        <v>77</v>
      </c>
      <c r="K10" s="2">
        <v>78</v>
      </c>
      <c r="L10" s="2">
        <v>79</v>
      </c>
      <c r="M10" s="45" t="s">
        <v>46</v>
      </c>
      <c r="N10" s="3" t="s">
        <v>3</v>
      </c>
      <c r="O10" s="1">
        <v>80</v>
      </c>
      <c r="P10" s="69">
        <v>81</v>
      </c>
      <c r="Q10" s="1">
        <v>82</v>
      </c>
      <c r="R10" s="69">
        <v>83</v>
      </c>
      <c r="S10" s="1">
        <v>84</v>
      </c>
      <c r="T10" s="45" t="s">
        <v>46</v>
      </c>
      <c r="U10" s="3" t="s">
        <v>3</v>
      </c>
      <c r="V10" s="52">
        <v>85</v>
      </c>
      <c r="W10" s="52">
        <v>86</v>
      </c>
      <c r="X10" s="52">
        <v>87</v>
      </c>
      <c r="Y10" s="52">
        <v>88</v>
      </c>
      <c r="Z10" s="52">
        <v>89</v>
      </c>
      <c r="AA10" s="45" t="s">
        <v>46</v>
      </c>
      <c r="AB10" s="3" t="s">
        <v>3</v>
      </c>
      <c r="AC10" s="1">
        <v>90</v>
      </c>
      <c r="AD10" s="1">
        <v>91</v>
      </c>
      <c r="AE10" s="1">
        <v>92</v>
      </c>
      <c r="AF10" s="1">
        <v>93</v>
      </c>
      <c r="AG10" s="8"/>
      <c r="AH10" s="6">
        <v>5</v>
      </c>
      <c r="AI10" s="6">
        <v>1</v>
      </c>
      <c r="AJ10" s="6">
        <v>25</v>
      </c>
      <c r="AK10" s="6">
        <v>0</v>
      </c>
      <c r="AL10" s="6">
        <v>0</v>
      </c>
      <c r="AM10" s="6">
        <v>4</v>
      </c>
      <c r="AQ10">
        <f t="shared" si="2"/>
        <v>22</v>
      </c>
      <c r="AR10" s="63">
        <v>17</v>
      </c>
      <c r="AS10" s="63">
        <v>5</v>
      </c>
      <c r="AT10" s="64">
        <v>5</v>
      </c>
      <c r="AU10" s="64">
        <v>0</v>
      </c>
      <c r="AV10" s="64">
        <f t="shared" si="0"/>
        <v>5</v>
      </c>
      <c r="AW10" s="73">
        <f t="shared" si="1"/>
        <v>22</v>
      </c>
    </row>
    <row r="11" spans="1:49" ht="18" customHeight="1" x14ac:dyDescent="0.2">
      <c r="A11" s="43" t="s">
        <v>10</v>
      </c>
      <c r="B11" s="44">
        <f>$B$6</f>
        <v>2023</v>
      </c>
      <c r="C11" s="1">
        <v>94</v>
      </c>
      <c r="D11" s="45" t="s">
        <v>46</v>
      </c>
      <c r="E11" s="3" t="s">
        <v>3</v>
      </c>
      <c r="F11" s="37">
        <v>95</v>
      </c>
      <c r="G11" s="37">
        <v>96</v>
      </c>
      <c r="H11" s="37">
        <v>97</v>
      </c>
      <c r="I11" s="37">
        <v>98</v>
      </c>
      <c r="J11" s="37">
        <v>99</v>
      </c>
      <c r="K11" s="45" t="s">
        <v>46</v>
      </c>
      <c r="L11" s="3" t="s">
        <v>3</v>
      </c>
      <c r="M11" s="37">
        <v>100</v>
      </c>
      <c r="N11" s="1">
        <v>101</v>
      </c>
      <c r="O11" s="1">
        <v>102</v>
      </c>
      <c r="P11" s="1">
        <v>103</v>
      </c>
      <c r="Q11" s="1">
        <v>104</v>
      </c>
      <c r="R11" s="45" t="s">
        <v>46</v>
      </c>
      <c r="S11" s="3" t="s">
        <v>3</v>
      </c>
      <c r="T11" s="1">
        <v>105</v>
      </c>
      <c r="U11" s="1">
        <v>106</v>
      </c>
      <c r="V11" s="1">
        <v>107</v>
      </c>
      <c r="W11" s="1">
        <v>108</v>
      </c>
      <c r="X11" s="67">
        <v>109</v>
      </c>
      <c r="Y11" s="45" t="s">
        <v>46</v>
      </c>
      <c r="Z11" s="3" t="s">
        <v>3</v>
      </c>
      <c r="AA11" s="10" t="s">
        <v>4</v>
      </c>
      <c r="AB11" s="1" t="s">
        <v>12</v>
      </c>
      <c r="AC11" s="1" t="s">
        <v>12</v>
      </c>
      <c r="AD11" s="2" t="s">
        <v>12</v>
      </c>
      <c r="AE11" s="1" t="s">
        <v>12</v>
      </c>
      <c r="AF11" s="1" t="s">
        <v>12</v>
      </c>
      <c r="AG11" s="1" t="s">
        <v>12</v>
      </c>
      <c r="AH11" s="6">
        <v>4</v>
      </c>
      <c r="AI11" s="6">
        <v>2</v>
      </c>
      <c r="AJ11" s="6">
        <v>17</v>
      </c>
      <c r="AK11" s="6">
        <v>0</v>
      </c>
      <c r="AL11" s="6">
        <v>8</v>
      </c>
      <c r="AM11" s="6">
        <v>3</v>
      </c>
      <c r="AN11" s="12">
        <f>AJ6+AJ7+AJ8+AJ9+AJ10+AJ11</f>
        <v>123</v>
      </c>
      <c r="AO11" s="13" t="s">
        <v>30</v>
      </c>
      <c r="AQ11">
        <f t="shared" si="2"/>
        <v>16</v>
      </c>
      <c r="AR11" s="63">
        <v>16</v>
      </c>
      <c r="AS11" s="63">
        <v>0</v>
      </c>
      <c r="AT11" s="64">
        <v>4</v>
      </c>
      <c r="AU11" s="64">
        <v>4</v>
      </c>
      <c r="AV11" s="64">
        <f t="shared" si="0"/>
        <v>0</v>
      </c>
      <c r="AW11" s="73">
        <f t="shared" si="1"/>
        <v>16</v>
      </c>
    </row>
    <row r="12" spans="1:49" ht="18" customHeight="1" x14ac:dyDescent="0.2">
      <c r="A12" s="41" t="s">
        <v>11</v>
      </c>
      <c r="B12" s="42">
        <v>2024</v>
      </c>
      <c r="C12" s="10" t="s">
        <v>4</v>
      </c>
      <c r="D12" s="1">
        <v>1</v>
      </c>
      <c r="E12" s="1">
        <v>2</v>
      </c>
      <c r="F12" s="1">
        <v>3</v>
      </c>
      <c r="G12" s="1">
        <v>4</v>
      </c>
      <c r="H12" s="45" t="s">
        <v>46</v>
      </c>
      <c r="I12" s="3" t="s">
        <v>3</v>
      </c>
      <c r="J12" s="2">
        <v>5</v>
      </c>
      <c r="K12" s="2">
        <v>6</v>
      </c>
      <c r="L12" s="2">
        <v>7</v>
      </c>
      <c r="M12" s="2">
        <v>8</v>
      </c>
      <c r="N12" s="2">
        <v>9</v>
      </c>
      <c r="O12" s="45" t="s">
        <v>46</v>
      </c>
      <c r="P12" s="3" t="s">
        <v>3</v>
      </c>
      <c r="Q12" s="1">
        <v>10</v>
      </c>
      <c r="R12" s="1">
        <v>11</v>
      </c>
      <c r="S12" s="1">
        <v>12</v>
      </c>
      <c r="T12" s="1">
        <v>13</v>
      </c>
      <c r="U12" s="1">
        <v>14</v>
      </c>
      <c r="V12" s="45" t="s">
        <v>46</v>
      </c>
      <c r="W12" s="10" t="s">
        <v>4</v>
      </c>
      <c r="X12" s="1">
        <v>15</v>
      </c>
      <c r="Y12" s="1">
        <v>16</v>
      </c>
      <c r="Z12" s="1">
        <v>17</v>
      </c>
      <c r="AA12" s="1">
        <v>18</v>
      </c>
      <c r="AB12" s="1">
        <v>19</v>
      </c>
      <c r="AC12" s="45" t="s">
        <v>46</v>
      </c>
      <c r="AD12" s="3" t="s">
        <v>3</v>
      </c>
      <c r="AE12" s="52">
        <v>20</v>
      </c>
      <c r="AF12" s="52">
        <v>21</v>
      </c>
      <c r="AG12" s="52">
        <v>22</v>
      </c>
      <c r="AH12" s="11">
        <v>5</v>
      </c>
      <c r="AI12" s="11">
        <v>1</v>
      </c>
      <c r="AJ12" s="11">
        <v>25</v>
      </c>
      <c r="AK12" s="11">
        <v>0</v>
      </c>
      <c r="AL12" s="11">
        <v>1</v>
      </c>
      <c r="AM12" s="9">
        <v>5</v>
      </c>
      <c r="AP12" s="12">
        <v>21</v>
      </c>
      <c r="AQ12">
        <f t="shared" si="2"/>
        <v>22</v>
      </c>
      <c r="AR12" s="63">
        <v>19</v>
      </c>
      <c r="AS12" s="63">
        <v>3</v>
      </c>
      <c r="AT12" s="64">
        <v>5</v>
      </c>
      <c r="AU12" s="64">
        <v>0</v>
      </c>
      <c r="AV12" s="64">
        <f t="shared" si="0"/>
        <v>5</v>
      </c>
      <c r="AW12" s="73">
        <f t="shared" si="1"/>
        <v>22</v>
      </c>
    </row>
    <row r="13" spans="1:49" ht="18" customHeight="1" x14ac:dyDescent="0.2">
      <c r="A13" s="41" t="s">
        <v>40</v>
      </c>
      <c r="B13" s="42">
        <f t="shared" ref="B13:B18" si="3">$B$12</f>
        <v>2024</v>
      </c>
      <c r="C13" s="52">
        <v>23</v>
      </c>
      <c r="D13" s="1">
        <v>24</v>
      </c>
      <c r="E13" s="45" t="s">
        <v>46</v>
      </c>
      <c r="F13" s="3" t="s">
        <v>3</v>
      </c>
      <c r="G13" s="1">
        <v>25</v>
      </c>
      <c r="H13" s="1">
        <v>26</v>
      </c>
      <c r="I13" s="1">
        <v>27</v>
      </c>
      <c r="J13" s="10" t="s">
        <v>4</v>
      </c>
      <c r="K13" s="1">
        <v>28</v>
      </c>
      <c r="L13" s="10" t="s">
        <v>4</v>
      </c>
      <c r="M13" s="3" t="s">
        <v>3</v>
      </c>
      <c r="N13" s="1">
        <v>29</v>
      </c>
      <c r="O13" s="1">
        <v>30</v>
      </c>
      <c r="P13" s="1">
        <v>31</v>
      </c>
      <c r="Q13" s="1">
        <v>32</v>
      </c>
      <c r="R13" s="1">
        <v>33</v>
      </c>
      <c r="S13" s="45" t="s">
        <v>46</v>
      </c>
      <c r="T13" s="3" t="s">
        <v>3</v>
      </c>
      <c r="U13" s="1">
        <v>34</v>
      </c>
      <c r="V13" s="1">
        <v>35</v>
      </c>
      <c r="W13" s="1">
        <v>36</v>
      </c>
      <c r="X13" s="1">
        <v>37</v>
      </c>
      <c r="Y13" s="1">
        <v>38</v>
      </c>
      <c r="Z13" s="45" t="s">
        <v>46</v>
      </c>
      <c r="AA13" s="3" t="s">
        <v>3</v>
      </c>
      <c r="AB13" s="52">
        <v>39</v>
      </c>
      <c r="AC13" s="52">
        <v>40</v>
      </c>
      <c r="AD13" s="52">
        <v>41</v>
      </c>
      <c r="AE13" s="52">
        <v>42</v>
      </c>
      <c r="AF13" s="8"/>
      <c r="AG13" s="8"/>
      <c r="AH13" s="11">
        <v>4</v>
      </c>
      <c r="AI13" s="11">
        <v>1</v>
      </c>
      <c r="AJ13" s="11">
        <v>24</v>
      </c>
      <c r="AK13" s="11">
        <v>0</v>
      </c>
      <c r="AL13" s="11">
        <v>0</v>
      </c>
      <c r="AM13" s="11">
        <v>4</v>
      </c>
      <c r="AP13" s="48">
        <v>20</v>
      </c>
      <c r="AQ13">
        <f t="shared" si="2"/>
        <v>20</v>
      </c>
      <c r="AR13" s="63">
        <v>15</v>
      </c>
      <c r="AS13" s="63">
        <v>5</v>
      </c>
      <c r="AT13" s="64">
        <v>4</v>
      </c>
      <c r="AU13" s="64">
        <v>0</v>
      </c>
      <c r="AV13" s="64">
        <f t="shared" si="0"/>
        <v>4</v>
      </c>
      <c r="AW13" s="73">
        <f t="shared" si="1"/>
        <v>20</v>
      </c>
    </row>
    <row r="14" spans="1:49" ht="18" customHeight="1" x14ac:dyDescent="0.2">
      <c r="A14" s="41" t="s">
        <v>13</v>
      </c>
      <c r="B14" s="42">
        <f t="shared" si="3"/>
        <v>2024</v>
      </c>
      <c r="C14" s="52">
        <v>43</v>
      </c>
      <c r="D14" s="45" t="s">
        <v>46</v>
      </c>
      <c r="E14" s="3" t="s">
        <v>3</v>
      </c>
      <c r="F14" s="1">
        <v>46</v>
      </c>
      <c r="G14" s="1">
        <v>47</v>
      </c>
      <c r="H14" s="1">
        <v>48</v>
      </c>
      <c r="I14" s="1">
        <v>49</v>
      </c>
      <c r="J14" s="1">
        <v>50</v>
      </c>
      <c r="K14" s="45" t="s">
        <v>46</v>
      </c>
      <c r="L14" s="3" t="s">
        <v>3</v>
      </c>
      <c r="M14" s="10" t="s">
        <v>4</v>
      </c>
      <c r="N14" s="32" t="s">
        <v>34</v>
      </c>
      <c r="O14" s="32" t="s">
        <v>34</v>
      </c>
      <c r="P14" s="32" t="s">
        <v>34</v>
      </c>
      <c r="Q14" s="1">
        <v>51</v>
      </c>
      <c r="R14" s="45" t="s">
        <v>46</v>
      </c>
      <c r="S14" s="3" t="s">
        <v>3</v>
      </c>
      <c r="T14" s="74">
        <v>52</v>
      </c>
      <c r="U14" s="74">
        <v>53</v>
      </c>
      <c r="V14" s="74">
        <v>54</v>
      </c>
      <c r="W14" s="74">
        <v>55</v>
      </c>
      <c r="X14" s="74">
        <v>56</v>
      </c>
      <c r="Y14" s="45" t="s">
        <v>46</v>
      </c>
      <c r="Z14" s="3" t="s">
        <v>3</v>
      </c>
      <c r="AA14" s="32">
        <v>57</v>
      </c>
      <c r="AB14" s="32">
        <v>58</v>
      </c>
      <c r="AC14" s="32">
        <v>59</v>
      </c>
      <c r="AD14" s="32">
        <v>60</v>
      </c>
      <c r="AE14" s="10" t="s">
        <v>4</v>
      </c>
      <c r="AF14" s="45" t="s">
        <v>46</v>
      </c>
      <c r="AG14" s="3" t="s">
        <v>3</v>
      </c>
      <c r="AH14" s="11">
        <v>4</v>
      </c>
      <c r="AI14" s="11">
        <v>2</v>
      </c>
      <c r="AJ14" s="11">
        <v>25</v>
      </c>
      <c r="AK14" s="11">
        <v>0</v>
      </c>
      <c r="AL14" s="11">
        <v>0</v>
      </c>
      <c r="AM14" s="11">
        <v>4</v>
      </c>
      <c r="AP14" s="48">
        <v>18</v>
      </c>
      <c r="AQ14">
        <f t="shared" si="2"/>
        <v>16</v>
      </c>
      <c r="AR14" s="63">
        <v>16</v>
      </c>
      <c r="AS14" s="63">
        <v>1</v>
      </c>
      <c r="AT14" s="64">
        <v>4</v>
      </c>
      <c r="AU14" s="64">
        <v>3</v>
      </c>
      <c r="AV14" s="64">
        <f t="shared" si="0"/>
        <v>1</v>
      </c>
      <c r="AW14" s="73">
        <f t="shared" si="1"/>
        <v>17</v>
      </c>
    </row>
    <row r="15" spans="1:49" ht="18" customHeight="1" x14ac:dyDescent="0.2">
      <c r="A15" s="41" t="s">
        <v>14</v>
      </c>
      <c r="B15" s="42">
        <f t="shared" si="3"/>
        <v>2024</v>
      </c>
      <c r="C15" s="1" t="s">
        <v>26</v>
      </c>
      <c r="D15" s="1" t="s">
        <v>26</v>
      </c>
      <c r="E15" s="1" t="s">
        <v>26</v>
      </c>
      <c r="F15" s="1" t="s">
        <v>26</v>
      </c>
      <c r="G15" s="32" t="s">
        <v>26</v>
      </c>
      <c r="H15" s="45" t="s">
        <v>46</v>
      </c>
      <c r="I15" s="3" t="s">
        <v>3</v>
      </c>
      <c r="J15" s="32" t="s">
        <v>26</v>
      </c>
      <c r="K15" s="32" t="s">
        <v>26</v>
      </c>
      <c r="L15" s="10" t="s">
        <v>4</v>
      </c>
      <c r="M15" s="10" t="s">
        <v>4</v>
      </c>
      <c r="N15" s="2" t="s">
        <v>7</v>
      </c>
      <c r="O15" s="45" t="s">
        <v>46</v>
      </c>
      <c r="P15" s="3" t="s">
        <v>3</v>
      </c>
      <c r="Q15" s="2" t="s">
        <v>7</v>
      </c>
      <c r="R15" s="2" t="s">
        <v>7</v>
      </c>
      <c r="S15" s="2" t="s">
        <v>7</v>
      </c>
      <c r="T15" s="1">
        <v>61</v>
      </c>
      <c r="U15" s="1">
        <v>62</v>
      </c>
      <c r="V15" s="45" t="s">
        <v>46</v>
      </c>
      <c r="W15" s="10" t="s">
        <v>4</v>
      </c>
      <c r="X15" s="72">
        <v>63</v>
      </c>
      <c r="Y15" s="72">
        <v>64</v>
      </c>
      <c r="Z15" s="72">
        <v>65</v>
      </c>
      <c r="AA15" s="72">
        <v>66</v>
      </c>
      <c r="AB15" s="72">
        <v>67</v>
      </c>
      <c r="AC15" s="45" t="s">
        <v>46</v>
      </c>
      <c r="AD15" s="3" t="s">
        <v>3</v>
      </c>
      <c r="AE15" s="72">
        <v>68</v>
      </c>
      <c r="AF15" s="72">
        <v>69</v>
      </c>
      <c r="AG15" s="8"/>
      <c r="AH15" s="11">
        <v>4</v>
      </c>
      <c r="AI15" s="11">
        <v>0</v>
      </c>
      <c r="AJ15" s="11">
        <v>26</v>
      </c>
      <c r="AK15" s="11">
        <v>0</v>
      </c>
      <c r="AL15" s="11">
        <v>0</v>
      </c>
      <c r="AM15" s="11">
        <v>4</v>
      </c>
      <c r="AP15" s="48">
        <v>9</v>
      </c>
      <c r="AQ15">
        <f t="shared" si="2"/>
        <v>9</v>
      </c>
      <c r="AR15" s="63">
        <v>9</v>
      </c>
      <c r="AS15" s="63">
        <v>0</v>
      </c>
      <c r="AT15" s="64">
        <v>4</v>
      </c>
      <c r="AU15" s="64">
        <v>3</v>
      </c>
      <c r="AV15" s="64">
        <f t="shared" si="0"/>
        <v>1</v>
      </c>
      <c r="AW15" s="73">
        <f t="shared" si="1"/>
        <v>9</v>
      </c>
    </row>
    <row r="16" spans="1:49" ht="18" customHeight="1" x14ac:dyDescent="0.2">
      <c r="A16" s="41" t="s">
        <v>15</v>
      </c>
      <c r="B16" s="42">
        <f t="shared" si="3"/>
        <v>2024</v>
      </c>
      <c r="C16" s="10" t="s">
        <v>4</v>
      </c>
      <c r="D16" s="1">
        <v>70</v>
      </c>
      <c r="E16" s="2">
        <v>71</v>
      </c>
      <c r="F16" s="45" t="s">
        <v>46</v>
      </c>
      <c r="G16" s="3" t="s">
        <v>3</v>
      </c>
      <c r="H16" s="1">
        <v>72</v>
      </c>
      <c r="I16" s="1">
        <v>73</v>
      </c>
      <c r="J16" s="1">
        <v>74</v>
      </c>
      <c r="K16" s="10" t="s">
        <v>4</v>
      </c>
      <c r="L16" s="1">
        <v>75</v>
      </c>
      <c r="M16" s="45" t="s">
        <v>46</v>
      </c>
      <c r="N16" s="3" t="s">
        <v>3</v>
      </c>
      <c r="O16" s="46">
        <v>76</v>
      </c>
      <c r="P16" s="46">
        <v>77</v>
      </c>
      <c r="Q16" s="46">
        <v>78</v>
      </c>
      <c r="R16" s="46">
        <v>79</v>
      </c>
      <c r="S16" s="46">
        <v>80</v>
      </c>
      <c r="T16" s="45" t="s">
        <v>46</v>
      </c>
      <c r="U16" s="3" t="s">
        <v>3</v>
      </c>
      <c r="V16" s="46">
        <v>81</v>
      </c>
      <c r="W16" s="1">
        <v>82</v>
      </c>
      <c r="X16" s="1">
        <v>83</v>
      </c>
      <c r="Y16" s="10" t="s">
        <v>4</v>
      </c>
      <c r="Z16" s="1">
        <v>88</v>
      </c>
      <c r="AA16" s="45" t="s">
        <v>46</v>
      </c>
      <c r="AB16" s="3" t="s">
        <v>3</v>
      </c>
      <c r="AC16" s="1">
        <v>84</v>
      </c>
      <c r="AD16" s="1">
        <v>85</v>
      </c>
      <c r="AE16" s="1">
        <v>86</v>
      </c>
      <c r="AF16" s="1">
        <v>87</v>
      </c>
      <c r="AG16" s="1">
        <v>88</v>
      </c>
      <c r="AH16" s="11">
        <v>5</v>
      </c>
      <c r="AI16" s="11">
        <v>2</v>
      </c>
      <c r="AJ16" s="11">
        <v>24</v>
      </c>
      <c r="AK16" s="11">
        <v>0</v>
      </c>
      <c r="AL16" s="11">
        <v>0</v>
      </c>
      <c r="AM16" s="11">
        <v>4</v>
      </c>
      <c r="AP16" s="48">
        <v>21</v>
      </c>
      <c r="AQ16">
        <f t="shared" si="2"/>
        <v>20</v>
      </c>
      <c r="AR16" s="63">
        <v>20</v>
      </c>
      <c r="AS16" s="63">
        <v>0</v>
      </c>
      <c r="AT16" s="64">
        <v>5</v>
      </c>
      <c r="AU16" s="64">
        <v>2</v>
      </c>
      <c r="AV16" s="64">
        <f t="shared" si="0"/>
        <v>3</v>
      </c>
      <c r="AW16" s="73">
        <f t="shared" si="1"/>
        <v>20</v>
      </c>
    </row>
    <row r="17" spans="1:50" ht="18" customHeight="1" x14ac:dyDescent="0.2">
      <c r="A17" s="41" t="s">
        <v>16</v>
      </c>
      <c r="B17" s="42">
        <f t="shared" si="3"/>
        <v>2024</v>
      </c>
      <c r="C17" s="10" t="s">
        <v>4</v>
      </c>
      <c r="D17" s="3" t="s">
        <v>3</v>
      </c>
      <c r="E17" s="38">
        <v>89</v>
      </c>
      <c r="F17" s="38">
        <v>90</v>
      </c>
      <c r="G17" s="38">
        <v>91</v>
      </c>
      <c r="H17" s="38">
        <v>92</v>
      </c>
      <c r="I17" s="38">
        <v>93</v>
      </c>
      <c r="J17" s="45" t="s">
        <v>46</v>
      </c>
      <c r="K17" s="3" t="s">
        <v>3</v>
      </c>
      <c r="L17" s="38">
        <v>94</v>
      </c>
      <c r="M17" s="1">
        <v>95</v>
      </c>
      <c r="N17" s="1">
        <v>96</v>
      </c>
      <c r="O17" s="1">
        <v>97</v>
      </c>
      <c r="P17" s="1">
        <v>98</v>
      </c>
      <c r="Q17" s="45" t="s">
        <v>46</v>
      </c>
      <c r="R17" s="3" t="s">
        <v>3</v>
      </c>
      <c r="S17" s="10" t="s">
        <v>4</v>
      </c>
      <c r="T17" s="1">
        <v>99</v>
      </c>
      <c r="U17" s="1">
        <v>100</v>
      </c>
      <c r="V17" s="1">
        <v>101</v>
      </c>
      <c r="W17" s="67">
        <v>102</v>
      </c>
      <c r="X17" s="45" t="s">
        <v>46</v>
      </c>
      <c r="Y17" s="3" t="s">
        <v>3</v>
      </c>
      <c r="Z17" s="2" t="s">
        <v>17</v>
      </c>
      <c r="AA17" s="2" t="s">
        <v>101</v>
      </c>
      <c r="AB17" s="2" t="s">
        <v>102</v>
      </c>
      <c r="AC17" s="2" t="s">
        <v>103</v>
      </c>
      <c r="AD17" s="2" t="s">
        <v>104</v>
      </c>
      <c r="AE17" s="45" t="s">
        <v>46</v>
      </c>
      <c r="AF17" s="3" t="s">
        <v>3</v>
      </c>
      <c r="AG17" s="8"/>
      <c r="AH17" s="11">
        <v>4</v>
      </c>
      <c r="AI17" s="11">
        <v>0</v>
      </c>
      <c r="AJ17" s="11">
        <v>17</v>
      </c>
      <c r="AK17" s="11">
        <v>3</v>
      </c>
      <c r="AL17" s="11">
        <v>3</v>
      </c>
      <c r="AM17" s="11">
        <v>3</v>
      </c>
      <c r="AN17" s="12">
        <f>AJ12+AJ13+AJ14+AJ15+AJ16+AJ17</f>
        <v>141</v>
      </c>
      <c r="AO17" s="13" t="s">
        <v>31</v>
      </c>
      <c r="AP17" s="48">
        <v>15</v>
      </c>
      <c r="AQ17">
        <f t="shared" si="2"/>
        <v>14</v>
      </c>
      <c r="AR17" s="63">
        <v>14</v>
      </c>
      <c r="AS17" s="63">
        <v>0</v>
      </c>
      <c r="AT17" s="64">
        <v>4</v>
      </c>
      <c r="AU17" s="64">
        <v>4</v>
      </c>
      <c r="AV17" s="64">
        <f t="shared" si="0"/>
        <v>0</v>
      </c>
      <c r="AW17" s="73">
        <f t="shared" si="1"/>
        <v>14</v>
      </c>
    </row>
    <row r="18" spans="1:50" ht="18" customHeight="1" x14ac:dyDescent="0.2">
      <c r="A18" s="41" t="s">
        <v>2</v>
      </c>
      <c r="B18" s="42">
        <f t="shared" si="3"/>
        <v>2024</v>
      </c>
      <c r="C18" s="2" t="s">
        <v>17</v>
      </c>
      <c r="D18" s="2" t="s">
        <v>17</v>
      </c>
      <c r="E18" s="2" t="s">
        <v>17</v>
      </c>
      <c r="F18" s="2" t="s">
        <v>17</v>
      </c>
      <c r="G18" s="2" t="s">
        <v>17</v>
      </c>
      <c r="H18" s="2" t="s">
        <v>17</v>
      </c>
      <c r="I18" s="3" t="s">
        <v>3</v>
      </c>
      <c r="J18" s="2" t="s">
        <v>17</v>
      </c>
      <c r="K18" s="2" t="s">
        <v>17</v>
      </c>
      <c r="L18" s="2" t="s">
        <v>17</v>
      </c>
      <c r="M18" s="2" t="s">
        <v>17</v>
      </c>
      <c r="N18" s="2" t="s">
        <v>17</v>
      </c>
      <c r="O18" s="2" t="s">
        <v>17</v>
      </c>
      <c r="P18" s="3" t="s">
        <v>3</v>
      </c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11">
        <f t="shared" ref="AH18:AM18" si="4">SUM(AH6:AH17)</f>
        <v>51</v>
      </c>
      <c r="AI18" s="11">
        <f t="shared" si="4"/>
        <v>14</v>
      </c>
      <c r="AJ18" s="11">
        <f t="shared" si="4"/>
        <v>264</v>
      </c>
      <c r="AK18" s="11">
        <f t="shared" si="4"/>
        <v>7</v>
      </c>
      <c r="AL18" s="11">
        <f t="shared" si="4"/>
        <v>12</v>
      </c>
      <c r="AM18" s="11">
        <f t="shared" si="4"/>
        <v>47</v>
      </c>
      <c r="AQ18">
        <f>COUNT(C18:AG18)</f>
        <v>0</v>
      </c>
      <c r="AR18" s="8"/>
      <c r="AS18" s="8"/>
      <c r="AT18" s="56"/>
      <c r="AU18" s="56"/>
      <c r="AV18" s="56"/>
      <c r="AW18" s="73"/>
    </row>
    <row r="19" spans="1:50" ht="18" customHeight="1" x14ac:dyDescent="0.2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66" t="s">
        <v>68</v>
      </c>
      <c r="AR19" s="63">
        <f>SUM(AR6:AR11)</f>
        <v>90</v>
      </c>
      <c r="AS19" s="63">
        <f>SUM(AS6:AS11)</f>
        <v>19</v>
      </c>
      <c r="AT19" s="64">
        <f>SUM(AT6:AT11)</f>
        <v>26</v>
      </c>
      <c r="AU19" s="64">
        <f t="shared" ref="AU19:AV19" si="5">SUM(AU6:AU11)</f>
        <v>8</v>
      </c>
      <c r="AV19" s="64">
        <f t="shared" si="5"/>
        <v>18</v>
      </c>
      <c r="AW19" s="73">
        <f>SUM(AW6:AW11)</f>
        <v>109</v>
      </c>
      <c r="AX19" s="64">
        <f>SUM(AR19:AS19)</f>
        <v>109</v>
      </c>
    </row>
    <row r="20" spans="1:50" ht="18" customHeight="1" x14ac:dyDescent="0.2">
      <c r="A20" s="17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66" t="s">
        <v>69</v>
      </c>
      <c r="AR20" s="63">
        <f>SUM(AR12:AR18)</f>
        <v>93</v>
      </c>
      <c r="AS20" s="63">
        <f>SUM(AS12:AS18)</f>
        <v>9</v>
      </c>
      <c r="AT20" s="64">
        <f>SUM(AT12:AT17)</f>
        <v>26</v>
      </c>
      <c r="AU20" s="64">
        <f t="shared" ref="AU20:AV20" si="6">SUM(AU12:AU18)</f>
        <v>12</v>
      </c>
      <c r="AV20" s="64">
        <f t="shared" si="6"/>
        <v>14</v>
      </c>
      <c r="AW20" s="73">
        <f>SUM(AW12:AW18)</f>
        <v>102</v>
      </c>
      <c r="AX20" s="64">
        <f>SUM(AR20:AS20)</f>
        <v>102</v>
      </c>
    </row>
    <row r="21" spans="1:50" ht="13.5" thickBot="1" x14ac:dyDescent="0.25">
      <c r="A21" s="17" t="s">
        <v>37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54"/>
      <c r="AI21" s="55"/>
      <c r="AJ21" s="55"/>
      <c r="AK21" s="55"/>
      <c r="AL21" s="55"/>
      <c r="AM21" s="16"/>
      <c r="AN21" s="16"/>
      <c r="AO21" s="16"/>
      <c r="AP21" s="16"/>
      <c r="AQ21" s="16"/>
      <c r="AR21" s="16"/>
      <c r="AS21" s="16"/>
      <c r="AT21" s="16"/>
      <c r="AU21" s="16"/>
      <c r="AV21" s="16"/>
    </row>
    <row r="22" spans="1:50" ht="13.5" thickBot="1" x14ac:dyDescent="0.25">
      <c r="A22" s="39"/>
      <c r="B22" s="40" t="s">
        <v>100</v>
      </c>
      <c r="D22" s="17"/>
      <c r="E22" s="17"/>
      <c r="F22" s="17"/>
      <c r="G22" s="17"/>
      <c r="H22" s="17"/>
      <c r="I22" s="16"/>
      <c r="J22" s="16"/>
      <c r="L22" s="36"/>
      <c r="M22" s="18" t="s">
        <v>78</v>
      </c>
      <c r="N22" s="16"/>
      <c r="O22" s="16"/>
      <c r="P22" s="16"/>
      <c r="Q22" s="16"/>
      <c r="R22" s="16"/>
      <c r="S22" s="16"/>
      <c r="T22" s="16"/>
      <c r="U22" s="16"/>
      <c r="V22" s="17" t="s">
        <v>7</v>
      </c>
      <c r="W22" s="17" t="s">
        <v>21</v>
      </c>
      <c r="X22" s="16"/>
      <c r="Y22" s="16"/>
      <c r="Z22" s="16"/>
      <c r="AA22" s="16"/>
      <c r="AB22" s="16"/>
      <c r="AC22" s="16"/>
      <c r="AD22" s="18" t="s">
        <v>47</v>
      </c>
      <c r="AE22" s="62"/>
      <c r="AF22" s="16"/>
      <c r="AG22" s="16"/>
      <c r="AH22" s="16"/>
      <c r="AI22" s="16"/>
      <c r="AJ22" s="16"/>
      <c r="AK22" s="54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</row>
    <row r="23" spans="1:50" ht="13.5" thickBot="1" x14ac:dyDescent="0.25">
      <c r="A23" s="34"/>
      <c r="B23" s="18" t="s">
        <v>112</v>
      </c>
      <c r="C23" s="17"/>
      <c r="D23" s="17"/>
      <c r="E23" s="17"/>
      <c r="F23" s="17"/>
      <c r="G23" s="17"/>
      <c r="H23" s="17"/>
      <c r="I23" s="16"/>
      <c r="J23" s="16"/>
      <c r="L23" s="76"/>
      <c r="M23" s="17" t="s">
        <v>109</v>
      </c>
      <c r="N23" s="16"/>
      <c r="O23" s="16"/>
      <c r="P23" s="16"/>
      <c r="Q23" s="16"/>
      <c r="R23" s="16"/>
      <c r="S23" s="16"/>
      <c r="T23" s="16"/>
      <c r="U23" s="16"/>
      <c r="V23" s="17" t="s">
        <v>4</v>
      </c>
      <c r="W23" s="17" t="s">
        <v>19</v>
      </c>
      <c r="X23" s="17"/>
      <c r="Y23" s="16"/>
      <c r="Z23" s="16"/>
      <c r="AA23" s="16"/>
      <c r="AB23" s="16"/>
      <c r="AC23" s="16"/>
      <c r="AD23" s="18" t="s">
        <v>34</v>
      </c>
      <c r="AE23" s="18" t="s">
        <v>35</v>
      </c>
      <c r="AF23" s="16"/>
      <c r="AG23" s="16"/>
      <c r="AH23" s="16"/>
      <c r="AI23" s="16"/>
      <c r="AJ23" s="17"/>
      <c r="AK23" s="54"/>
      <c r="AL23" s="55"/>
      <c r="AM23" s="16"/>
      <c r="AN23" s="16"/>
      <c r="AO23" s="16"/>
      <c r="AP23" s="16"/>
      <c r="AQ23" s="16"/>
      <c r="AR23" s="16"/>
      <c r="AS23" s="16"/>
      <c r="AT23" s="16"/>
      <c r="AU23" s="16"/>
      <c r="AV23" s="16"/>
    </row>
    <row r="24" spans="1:50" ht="13.5" thickBot="1" x14ac:dyDescent="0.25">
      <c r="A24" s="35"/>
      <c r="B24" s="18" t="s">
        <v>111</v>
      </c>
      <c r="C24" s="17"/>
      <c r="H24" s="17"/>
      <c r="I24" s="16"/>
      <c r="J24" s="16"/>
      <c r="L24" s="68"/>
      <c r="M24" s="17" t="s">
        <v>50</v>
      </c>
      <c r="N24" s="16"/>
      <c r="O24" s="16"/>
      <c r="P24" s="16"/>
      <c r="Q24" s="16"/>
      <c r="R24" s="16"/>
      <c r="S24" s="16"/>
      <c r="T24" s="16"/>
      <c r="U24" s="16"/>
      <c r="V24" s="17" t="s">
        <v>3</v>
      </c>
      <c r="W24" s="17" t="s">
        <v>20</v>
      </c>
      <c r="X24" s="17"/>
      <c r="Y24" s="16"/>
      <c r="Z24" s="16"/>
      <c r="AA24" s="16"/>
      <c r="AB24" s="16"/>
      <c r="AC24" s="16"/>
      <c r="AD24" s="18" t="s">
        <v>66</v>
      </c>
      <c r="AE24" s="61"/>
      <c r="AF24" s="17"/>
      <c r="AG24" s="17"/>
      <c r="AH24" s="16"/>
      <c r="AI24" s="16"/>
      <c r="AJ24" s="16"/>
      <c r="AK24" s="54"/>
      <c r="AL24" s="55"/>
      <c r="AM24" s="16"/>
      <c r="AN24" s="16"/>
      <c r="AO24" s="16"/>
      <c r="AP24" s="16"/>
      <c r="AQ24" s="16"/>
      <c r="AR24" s="16"/>
      <c r="AS24" s="16"/>
      <c r="AT24" s="16"/>
      <c r="AU24" s="17" t="s">
        <v>107</v>
      </c>
      <c r="AV24" s="16"/>
    </row>
    <row r="25" spans="1:50" ht="13.5" thickBot="1" x14ac:dyDescent="0.25">
      <c r="A25" s="76"/>
      <c r="B25" s="17" t="s">
        <v>110</v>
      </c>
      <c r="D25" s="17"/>
      <c r="E25" s="17"/>
      <c r="F25" s="17"/>
      <c r="G25" s="17"/>
      <c r="H25" s="17"/>
      <c r="I25" s="16"/>
      <c r="J25" s="16"/>
      <c r="L25" s="71"/>
      <c r="M25" s="18" t="s">
        <v>38</v>
      </c>
      <c r="N25" s="16"/>
      <c r="O25" s="16"/>
      <c r="P25" s="16"/>
      <c r="Q25" s="16"/>
      <c r="R25" s="16"/>
      <c r="S25" s="16"/>
      <c r="T25" s="16"/>
      <c r="U25" s="16"/>
      <c r="V25" s="17" t="s">
        <v>12</v>
      </c>
      <c r="W25" s="17" t="s">
        <v>71</v>
      </c>
      <c r="X25" s="17"/>
      <c r="Y25" s="16"/>
      <c r="Z25" s="16"/>
      <c r="AA25" s="16"/>
      <c r="AB25" s="16"/>
      <c r="AC25" s="16"/>
      <c r="AD25" s="18" t="s">
        <v>67</v>
      </c>
      <c r="AE25" s="61"/>
      <c r="AF25" s="17"/>
      <c r="AG25" s="17"/>
      <c r="AH25" s="16"/>
      <c r="AI25" s="16"/>
      <c r="AJ25" s="16"/>
      <c r="AK25" s="54"/>
      <c r="AL25" s="55"/>
      <c r="AM25" s="16"/>
      <c r="AN25" s="16"/>
      <c r="AO25" s="16"/>
      <c r="AP25" s="16"/>
      <c r="AQ25" s="16"/>
      <c r="AR25" s="16"/>
      <c r="AS25" s="16"/>
      <c r="AT25" s="16"/>
      <c r="AU25" s="17" t="s">
        <v>105</v>
      </c>
      <c r="AV25" s="16"/>
    </row>
    <row r="26" spans="1:50" ht="15.75" customHeight="1" thickBot="1" x14ac:dyDescent="0.25">
      <c r="A26" s="53"/>
      <c r="B26" s="17" t="s">
        <v>77</v>
      </c>
      <c r="C26" s="16"/>
      <c r="D26" s="16"/>
      <c r="E26" s="17"/>
      <c r="F26" s="16"/>
      <c r="G26" s="17"/>
      <c r="H26" s="17"/>
      <c r="I26" s="16"/>
      <c r="J26" s="16"/>
      <c r="L26" s="47"/>
      <c r="M26" s="18" t="s">
        <v>113</v>
      </c>
      <c r="N26" s="16"/>
      <c r="O26" s="16"/>
      <c r="P26" s="16"/>
      <c r="Q26" s="16"/>
      <c r="R26" s="16"/>
      <c r="S26" s="16"/>
      <c r="T26" s="16"/>
      <c r="U26" s="16"/>
      <c r="V26" s="17" t="s">
        <v>17</v>
      </c>
      <c r="W26" s="17" t="s">
        <v>72</v>
      </c>
      <c r="X26" s="17"/>
      <c r="Y26" s="16"/>
      <c r="Z26" s="16"/>
      <c r="AA26" s="16"/>
      <c r="AB26" s="16"/>
      <c r="AC26" s="16"/>
      <c r="AD26" s="18" t="s">
        <v>36</v>
      </c>
      <c r="AE26" s="61"/>
      <c r="AF26" s="17"/>
      <c r="AG26" s="17"/>
      <c r="AH26" s="16"/>
      <c r="AI26" s="16"/>
      <c r="AJ26" s="16"/>
      <c r="AK26" s="54"/>
      <c r="AL26" s="55"/>
      <c r="AM26" s="16"/>
      <c r="AN26" s="16"/>
      <c r="AO26" s="16"/>
      <c r="AP26" s="16"/>
      <c r="AQ26" s="16"/>
      <c r="AR26" s="16"/>
      <c r="AS26" s="16"/>
      <c r="AT26" s="16"/>
      <c r="AU26" s="17" t="s">
        <v>106</v>
      </c>
      <c r="AV26" s="16"/>
    </row>
    <row r="27" spans="1:50" ht="8.25" customHeight="1" x14ac:dyDescent="0.2">
      <c r="A27" s="16"/>
      <c r="B27" s="16"/>
      <c r="C27" s="18"/>
      <c r="D27" s="17"/>
      <c r="E27" s="17"/>
      <c r="F27" s="17"/>
      <c r="G27" s="16"/>
      <c r="H27" s="17"/>
      <c r="I27" s="17"/>
      <c r="J27" s="17"/>
      <c r="K27" s="17"/>
      <c r="L27" s="17"/>
      <c r="M27" s="17"/>
      <c r="N27" s="17"/>
      <c r="O27" s="17"/>
      <c r="P27" s="19"/>
      <c r="Q27" s="17"/>
      <c r="R27" s="17"/>
      <c r="S27" s="17"/>
      <c r="T27" s="17"/>
      <c r="U27" s="17"/>
      <c r="V27" s="16"/>
      <c r="W27" s="16"/>
      <c r="X27" s="17"/>
      <c r="Y27" s="16"/>
      <c r="Z27" s="17"/>
      <c r="AA27" s="17"/>
      <c r="AB27" s="17"/>
      <c r="AC27" s="17"/>
      <c r="AD27" s="17"/>
      <c r="AE27" s="16"/>
      <c r="AF27" s="17"/>
      <c r="AG27" s="17"/>
      <c r="AH27" s="54"/>
      <c r="AI27" s="55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</row>
    <row r="28" spans="1:50" x14ac:dyDescent="0.2">
      <c r="A28" s="28" t="s">
        <v>39</v>
      </c>
      <c r="B28" s="16"/>
      <c r="C28" s="16"/>
      <c r="D28" s="16"/>
      <c r="E28" s="16"/>
      <c r="F28" s="16" t="s">
        <v>18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 t="s">
        <v>18</v>
      </c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55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</row>
    <row r="29" spans="1:50" x14ac:dyDescent="0.2">
      <c r="A29" s="16"/>
      <c r="B29" s="20" t="s">
        <v>79</v>
      </c>
      <c r="C29" s="25"/>
      <c r="D29" s="25"/>
      <c r="E29" s="25"/>
      <c r="F29" s="21" t="s">
        <v>80</v>
      </c>
      <c r="G29" s="22"/>
      <c r="H29" s="22"/>
      <c r="I29" s="22"/>
      <c r="J29" s="25"/>
      <c r="K29" s="16"/>
      <c r="L29" s="16"/>
      <c r="M29" s="16"/>
      <c r="N29" s="26" t="s">
        <v>85</v>
      </c>
      <c r="O29" s="27"/>
      <c r="P29" s="27"/>
      <c r="Q29" s="16"/>
      <c r="R29" s="16" t="s">
        <v>28</v>
      </c>
      <c r="S29" s="16"/>
      <c r="T29" s="16"/>
      <c r="U29" s="16"/>
      <c r="V29" s="16"/>
      <c r="W29" s="16"/>
      <c r="X29" s="16"/>
      <c r="Y29" s="57" t="s">
        <v>93</v>
      </c>
      <c r="Z29" s="16"/>
      <c r="AA29" s="16"/>
      <c r="AB29" s="16"/>
      <c r="AC29" s="28" t="s">
        <v>70</v>
      </c>
      <c r="AD29" s="16"/>
      <c r="AE29" s="16"/>
      <c r="AF29" s="16"/>
      <c r="AG29" s="16"/>
      <c r="AH29" s="16"/>
      <c r="AI29" s="55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</row>
    <row r="30" spans="1:50" x14ac:dyDescent="0.2">
      <c r="A30" s="16"/>
      <c r="B30" s="20" t="s">
        <v>81</v>
      </c>
      <c r="C30" s="24"/>
      <c r="D30" s="24"/>
      <c r="E30" s="24"/>
      <c r="F30" s="25" t="s">
        <v>23</v>
      </c>
      <c r="G30" s="25"/>
      <c r="H30" s="25"/>
      <c r="I30" s="25"/>
      <c r="J30" s="22"/>
      <c r="K30" s="16"/>
      <c r="L30" s="25"/>
      <c r="M30" s="16"/>
      <c r="N30" s="26" t="s">
        <v>86</v>
      </c>
      <c r="O30" s="27"/>
      <c r="P30" s="27"/>
      <c r="Q30" s="16"/>
      <c r="R30" s="28" t="s">
        <v>87</v>
      </c>
      <c r="S30" s="16"/>
      <c r="T30" s="16"/>
      <c r="U30" s="16"/>
      <c r="V30" s="16"/>
      <c r="W30" s="16"/>
      <c r="X30" s="16"/>
      <c r="Y30" s="57" t="s">
        <v>95</v>
      </c>
      <c r="Z30" s="16"/>
      <c r="AA30" s="16"/>
      <c r="AB30" s="16"/>
      <c r="AC30" s="28" t="s">
        <v>44</v>
      </c>
      <c r="AD30" s="16"/>
      <c r="AE30" s="16"/>
      <c r="AF30" s="16"/>
      <c r="AG30" s="16"/>
      <c r="AH30" s="16"/>
      <c r="AI30" s="55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</row>
    <row r="31" spans="1:50" x14ac:dyDescent="0.2">
      <c r="A31" s="16"/>
      <c r="B31" s="26" t="s">
        <v>82</v>
      </c>
      <c r="C31" s="27"/>
      <c r="D31" s="27"/>
      <c r="E31" s="27"/>
      <c r="F31" s="16" t="s">
        <v>25</v>
      </c>
      <c r="G31" s="16"/>
      <c r="H31" s="16"/>
      <c r="I31" s="25"/>
      <c r="J31" s="22"/>
      <c r="K31" s="16"/>
      <c r="L31" s="22"/>
      <c r="M31" s="16"/>
      <c r="N31" s="23" t="s">
        <v>88</v>
      </c>
      <c r="O31" s="16"/>
      <c r="P31" s="16"/>
      <c r="Q31" s="16"/>
      <c r="R31" s="28" t="s">
        <v>89</v>
      </c>
      <c r="S31" s="16"/>
      <c r="T31" s="16"/>
      <c r="U31" s="16"/>
      <c r="V31" s="16"/>
      <c r="W31" s="16"/>
      <c r="X31" s="16"/>
      <c r="Y31" s="58" t="s">
        <v>96</v>
      </c>
      <c r="Z31" s="16"/>
      <c r="AA31" s="16"/>
      <c r="AB31" s="16"/>
      <c r="AC31" s="28" t="s">
        <v>94</v>
      </c>
      <c r="AD31" s="16"/>
      <c r="AE31" s="16"/>
      <c r="AF31" s="16"/>
      <c r="AG31" s="16"/>
      <c r="AH31" s="16"/>
      <c r="AI31" s="55"/>
      <c r="AJ31" s="55"/>
      <c r="AK31" s="16"/>
      <c r="AL31" s="55"/>
      <c r="AM31" s="16"/>
      <c r="AN31" s="16"/>
      <c r="AO31" s="16"/>
      <c r="AP31" s="16"/>
      <c r="AQ31" s="16"/>
      <c r="AR31" s="16"/>
      <c r="AS31" s="16"/>
      <c r="AT31" s="16"/>
      <c r="AU31" s="16"/>
      <c r="AV31" s="16"/>
    </row>
    <row r="32" spans="1:50" x14ac:dyDescent="0.2">
      <c r="A32" s="16"/>
      <c r="B32" s="23" t="s">
        <v>83</v>
      </c>
      <c r="E32" s="16"/>
      <c r="F32" s="16" t="s">
        <v>22</v>
      </c>
      <c r="G32" s="16"/>
      <c r="H32" s="16"/>
      <c r="I32" s="16"/>
      <c r="J32" s="16"/>
      <c r="K32" s="16"/>
      <c r="L32" s="25"/>
      <c r="M32" s="16"/>
      <c r="N32" s="23" t="s">
        <v>90</v>
      </c>
      <c r="O32" s="16"/>
      <c r="P32" s="16"/>
      <c r="Q32" s="16"/>
      <c r="R32" s="16" t="s">
        <v>41</v>
      </c>
      <c r="S32" s="16"/>
      <c r="T32" s="16"/>
      <c r="U32" s="16"/>
      <c r="V32" s="16"/>
      <c r="W32" s="16"/>
      <c r="X32" s="16"/>
      <c r="Y32" s="59" t="s">
        <v>97</v>
      </c>
      <c r="Z32" s="16"/>
      <c r="AA32" s="16"/>
      <c r="AB32" s="16"/>
      <c r="AC32" s="16" t="s">
        <v>42</v>
      </c>
      <c r="AD32" s="16"/>
      <c r="AE32" s="16"/>
      <c r="AF32" s="16"/>
      <c r="AG32" s="16"/>
      <c r="AH32" s="16"/>
      <c r="AI32" s="55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</row>
    <row r="33" spans="1:50" ht="13.5" customHeight="1" x14ac:dyDescent="0.2">
      <c r="A33" s="16"/>
      <c r="B33" s="33" t="s">
        <v>84</v>
      </c>
      <c r="E33" s="16"/>
      <c r="F33" s="16" t="s">
        <v>24</v>
      </c>
      <c r="G33" s="16"/>
      <c r="H33" s="16"/>
      <c r="I33" s="16"/>
      <c r="J33" s="16"/>
      <c r="K33" s="16"/>
      <c r="L33" s="16"/>
      <c r="M33" s="16"/>
      <c r="N33" s="23" t="s">
        <v>91</v>
      </c>
      <c r="O33" s="16"/>
      <c r="P33" s="16"/>
      <c r="Q33" s="16"/>
      <c r="R33" s="28" t="s">
        <v>92</v>
      </c>
      <c r="S33" s="16"/>
      <c r="T33" s="16"/>
      <c r="U33" s="16"/>
      <c r="V33" s="16"/>
      <c r="W33" s="16"/>
      <c r="X33" s="16"/>
      <c r="Y33" s="59" t="s">
        <v>98</v>
      </c>
      <c r="Z33" s="16"/>
      <c r="AA33" s="16"/>
      <c r="AB33" s="16"/>
      <c r="AC33" s="28" t="s">
        <v>99</v>
      </c>
      <c r="AD33" s="16"/>
      <c r="AE33" s="16"/>
      <c r="AF33" s="16"/>
      <c r="AG33" s="16"/>
      <c r="AH33" s="16"/>
      <c r="AI33" s="55"/>
      <c r="AJ33" s="55"/>
      <c r="AK33" s="16"/>
      <c r="AL33" s="55"/>
      <c r="AM33" s="16"/>
      <c r="AN33" s="16"/>
      <c r="AO33" s="16"/>
      <c r="AP33" s="16"/>
      <c r="AQ33" s="16"/>
      <c r="AR33" s="16"/>
      <c r="AS33" s="16"/>
      <c r="AT33" s="16"/>
      <c r="AU33" s="16"/>
      <c r="AV33" s="16"/>
    </row>
    <row r="34" spans="1:50" ht="9.75" customHeight="1" x14ac:dyDescent="0.2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</row>
    <row r="35" spans="1:50" ht="20.25" customHeight="1" x14ac:dyDescent="0.2">
      <c r="A35" s="16"/>
      <c r="B35" s="16"/>
      <c r="C35" s="60" t="s">
        <v>56</v>
      </c>
      <c r="D35" s="16"/>
      <c r="E35" s="16" t="s">
        <v>57</v>
      </c>
      <c r="F35" s="16"/>
      <c r="G35" s="17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16"/>
      <c r="Z35" s="16"/>
      <c r="AA35" s="16"/>
      <c r="AB35" s="16"/>
      <c r="AC35" s="16"/>
      <c r="AD35" s="30" t="s">
        <v>76</v>
      </c>
      <c r="AE35" s="29"/>
      <c r="AF35" s="29"/>
      <c r="AG35" s="29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</row>
    <row r="36" spans="1:50" ht="14.25" customHeight="1" x14ac:dyDescent="0.2">
      <c r="A36" s="16"/>
      <c r="B36" s="16"/>
      <c r="C36" s="60" t="s">
        <v>58</v>
      </c>
      <c r="D36" s="16"/>
      <c r="E36" s="16" t="s">
        <v>59</v>
      </c>
      <c r="F36" s="16"/>
      <c r="G36" s="29"/>
      <c r="H36" s="29"/>
      <c r="I36" s="29"/>
      <c r="J36" s="29"/>
      <c r="K36" s="16"/>
      <c r="L36" s="16"/>
      <c r="M36" s="28"/>
      <c r="N36" s="17"/>
      <c r="O36" s="16"/>
      <c r="P36" s="16"/>
      <c r="Q36" s="16"/>
      <c r="R36" s="16"/>
      <c r="S36" s="16"/>
      <c r="T36" s="16"/>
      <c r="U36" s="16"/>
      <c r="V36" s="16"/>
      <c r="W36" s="16"/>
      <c r="X36" s="29"/>
      <c r="Y36" s="16"/>
      <c r="Z36" s="16"/>
      <c r="AA36" s="16"/>
      <c r="AB36" s="16"/>
      <c r="AC36" s="16"/>
      <c r="AD36" s="30" t="s">
        <v>48</v>
      </c>
      <c r="AE36" s="29"/>
      <c r="AF36" s="29"/>
      <c r="AG36" s="29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X36">
        <f>AX19+AX20</f>
        <v>211</v>
      </c>
    </row>
    <row r="37" spans="1:50" ht="15.75" customHeight="1" x14ac:dyDescent="0.2">
      <c r="A37" s="16"/>
      <c r="B37" s="16"/>
      <c r="C37" s="60" t="s">
        <v>60</v>
      </c>
      <c r="D37" s="16"/>
      <c r="E37" s="28" t="s">
        <v>61</v>
      </c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29"/>
      <c r="Y37" s="16"/>
      <c r="Z37" s="16"/>
      <c r="AA37" s="16"/>
      <c r="AB37" s="16"/>
      <c r="AC37" s="16"/>
      <c r="AD37" s="30"/>
      <c r="AE37" s="29"/>
      <c r="AF37" s="29"/>
      <c r="AG37" s="29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X37">
        <f>15%*AX36</f>
        <v>31.65</v>
      </c>
    </row>
    <row r="38" spans="1:50" ht="14.25" customHeight="1" x14ac:dyDescent="0.2">
      <c r="A38" s="16"/>
      <c r="B38" s="16"/>
      <c r="C38" s="60" t="s">
        <v>62</v>
      </c>
      <c r="D38" s="16"/>
      <c r="E38" s="28" t="s">
        <v>63</v>
      </c>
      <c r="F38" s="16"/>
      <c r="G38" s="29"/>
      <c r="H38" s="29"/>
      <c r="I38" s="29"/>
      <c r="J38" s="29"/>
      <c r="K38" s="29"/>
      <c r="L38" s="29"/>
      <c r="M38" s="29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29"/>
      <c r="Y38" s="16"/>
      <c r="Z38" s="16"/>
      <c r="AA38" s="16"/>
      <c r="AB38" s="16"/>
      <c r="AC38" s="16"/>
      <c r="AD38" s="30"/>
      <c r="AE38" s="29"/>
      <c r="AF38" s="29"/>
      <c r="AG38" s="29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</row>
    <row r="39" spans="1:50" ht="15" customHeight="1" x14ac:dyDescent="0.2">
      <c r="A39" s="16"/>
      <c r="B39" s="14" t="s">
        <v>32</v>
      </c>
      <c r="C39" s="60" t="s">
        <v>64</v>
      </c>
      <c r="D39" s="28"/>
      <c r="E39" s="28" t="s">
        <v>65</v>
      </c>
      <c r="F39" s="28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16"/>
      <c r="Z39" s="16"/>
      <c r="AA39" s="16"/>
      <c r="AB39" s="16"/>
      <c r="AC39" s="16"/>
      <c r="AD39" s="31" t="s">
        <v>73</v>
      </c>
      <c r="AE39" s="29"/>
      <c r="AF39" s="29"/>
      <c r="AG39" s="29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</row>
    <row r="40" spans="1:50" x14ac:dyDescent="0.2">
      <c r="A40" s="16"/>
      <c r="B40" s="16"/>
      <c r="C40" s="16"/>
      <c r="D40" s="16"/>
      <c r="E40" s="16"/>
      <c r="F40" s="16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16"/>
      <c r="Z40" s="16"/>
      <c r="AA40" s="16"/>
      <c r="AB40" s="16"/>
      <c r="AD40" s="31" t="s">
        <v>49</v>
      </c>
      <c r="AE40" s="29"/>
      <c r="AF40" s="29"/>
      <c r="AG40" s="29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</row>
    <row r="45" spans="1:50" x14ac:dyDescent="0.2">
      <c r="R45" s="4"/>
    </row>
  </sheetData>
  <mergeCells count="38">
    <mergeCell ref="AL4:AL5"/>
    <mergeCell ref="AG4:AG5"/>
    <mergeCell ref="L4:L5"/>
    <mergeCell ref="M4:M5"/>
    <mergeCell ref="Q4:Q5"/>
    <mergeCell ref="R4:R5"/>
    <mergeCell ref="AF4:AF5"/>
    <mergeCell ref="AD4:AD5"/>
    <mergeCell ref="AE4:AE5"/>
    <mergeCell ref="AA4:AA5"/>
    <mergeCell ref="H4:H5"/>
    <mergeCell ref="U4:U5"/>
    <mergeCell ref="N4:N5"/>
    <mergeCell ref="O4:O5"/>
    <mergeCell ref="Z4:Z5"/>
    <mergeCell ref="K4:K5"/>
    <mergeCell ref="Y4:Y5"/>
    <mergeCell ref="V4:V5"/>
    <mergeCell ref="S4:S5"/>
    <mergeCell ref="T4:T5"/>
    <mergeCell ref="I4:I5"/>
    <mergeCell ref="J4:J5"/>
    <mergeCell ref="AT4:AV4"/>
    <mergeCell ref="A1:AV1"/>
    <mergeCell ref="A2:AV2"/>
    <mergeCell ref="AB4:AB5"/>
    <mergeCell ref="P4:P5"/>
    <mergeCell ref="AR4:AS4"/>
    <mergeCell ref="A4:B4"/>
    <mergeCell ref="C4:C5"/>
    <mergeCell ref="D4:D5"/>
    <mergeCell ref="E4:E5"/>
    <mergeCell ref="A5:B5"/>
    <mergeCell ref="X4:X5"/>
    <mergeCell ref="F4:F5"/>
    <mergeCell ref="G4:G5"/>
    <mergeCell ref="W4:W5"/>
    <mergeCell ref="AC4:AC5"/>
  </mergeCells>
  <phoneticPr fontId="0" type="noConversion"/>
  <pageMargins left="0.32" right="0.39370078740157483" top="0.23622047244094491" bottom="0.27559055118110237" header="0.59055118110236227" footer="0.51181102362204722"/>
  <pageSetup paperSize="5" scale="8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9"/>
  <sheetViews>
    <sheetView workbookViewId="0">
      <selection sqref="A1:M119"/>
    </sheetView>
  </sheetViews>
  <sheetFormatPr defaultRowHeight="12.75" x14ac:dyDescent="0.2"/>
  <cols>
    <col min="1" max="1" width="12.7109375" customWidth="1"/>
    <col min="2" max="6" width="6.7109375" customWidth="1"/>
    <col min="7" max="7" width="5.140625" customWidth="1"/>
    <col min="8" max="8" width="10.42578125" style="15" customWidth="1"/>
    <col min="9" max="9" width="37.140625" customWidth="1"/>
    <col min="10" max="10" width="15.7109375" customWidth="1"/>
    <col min="11" max="11" width="43.85546875" customWidth="1"/>
    <col min="12" max="12" width="15.7109375" customWidth="1"/>
    <col min="13" max="13" width="43.85546875" customWidth="1"/>
    <col min="17" max="17" width="0.85546875" customWidth="1"/>
    <col min="18" max="48" width="6" customWidth="1"/>
  </cols>
  <sheetData>
    <row r="1" spans="1:48" ht="31.5" customHeight="1" thickBot="1" x14ac:dyDescent="0.3">
      <c r="A1" s="147" t="s">
        <v>183</v>
      </c>
      <c r="B1" s="146"/>
      <c r="C1" s="146"/>
      <c r="D1" s="146"/>
      <c r="E1" s="146"/>
      <c r="F1" s="146"/>
      <c r="H1" s="125" t="s">
        <v>146</v>
      </c>
      <c r="I1" s="126"/>
      <c r="J1" s="127" t="s">
        <v>149</v>
      </c>
      <c r="K1" s="128"/>
      <c r="L1" s="127" t="s">
        <v>152</v>
      </c>
      <c r="M1" s="128"/>
    </row>
    <row r="2" spans="1:48" ht="18" customHeight="1" x14ac:dyDescent="0.2">
      <c r="A2" s="99" t="s">
        <v>121</v>
      </c>
      <c r="B2" s="100"/>
      <c r="C2" s="100"/>
      <c r="D2" s="100"/>
      <c r="E2" s="100"/>
      <c r="F2" s="101"/>
      <c r="H2" s="139" t="s">
        <v>0</v>
      </c>
      <c r="I2" s="145" t="s">
        <v>153</v>
      </c>
      <c r="J2" s="139" t="s">
        <v>0</v>
      </c>
      <c r="K2" s="145" t="s">
        <v>153</v>
      </c>
      <c r="L2" s="139" t="s">
        <v>0</v>
      </c>
      <c r="M2" s="145" t="s">
        <v>153</v>
      </c>
      <c r="P2" s="83" t="s">
        <v>0</v>
      </c>
      <c r="Q2" s="83"/>
      <c r="R2" s="82">
        <v>1</v>
      </c>
      <c r="S2" s="82">
        <v>2</v>
      </c>
      <c r="T2" s="82">
        <v>3</v>
      </c>
      <c r="U2" s="82">
        <v>4</v>
      </c>
      <c r="V2" s="82">
        <v>5</v>
      </c>
      <c r="W2" s="82">
        <v>6</v>
      </c>
      <c r="X2" s="82">
        <v>7</v>
      </c>
      <c r="Y2" s="82">
        <v>8</v>
      </c>
      <c r="Z2" s="82">
        <v>9</v>
      </c>
      <c r="AA2" s="82">
        <v>10</v>
      </c>
      <c r="AB2" s="82">
        <v>11</v>
      </c>
      <c r="AC2" s="82">
        <v>12</v>
      </c>
      <c r="AD2" s="82">
        <v>13</v>
      </c>
      <c r="AE2" s="82">
        <v>14</v>
      </c>
      <c r="AF2" s="82">
        <v>15</v>
      </c>
      <c r="AG2" s="82">
        <v>16</v>
      </c>
      <c r="AH2" s="82">
        <v>17</v>
      </c>
      <c r="AI2" s="82">
        <v>18</v>
      </c>
      <c r="AJ2" s="82">
        <v>19</v>
      </c>
      <c r="AK2" s="82">
        <v>20</v>
      </c>
      <c r="AL2" s="82">
        <v>21</v>
      </c>
      <c r="AM2" s="82">
        <v>22</v>
      </c>
      <c r="AN2" s="82">
        <v>23</v>
      </c>
      <c r="AO2" s="82">
        <v>24</v>
      </c>
      <c r="AP2" s="82">
        <v>25</v>
      </c>
      <c r="AQ2" s="82">
        <v>26</v>
      </c>
      <c r="AR2" s="82">
        <v>27</v>
      </c>
      <c r="AS2" s="82">
        <v>28</v>
      </c>
      <c r="AT2" s="82">
        <v>29</v>
      </c>
      <c r="AU2" s="82">
        <v>30</v>
      </c>
      <c r="AV2" s="82">
        <v>31</v>
      </c>
    </row>
    <row r="3" spans="1:48" ht="18" customHeight="1" x14ac:dyDescent="0.2">
      <c r="A3" s="87" t="s">
        <v>114</v>
      </c>
      <c r="B3" s="89"/>
      <c r="C3" s="86">
        <v>3</v>
      </c>
      <c r="D3" s="86">
        <v>10</v>
      </c>
      <c r="E3" s="86">
        <v>17</v>
      </c>
      <c r="F3" s="86" t="s">
        <v>122</v>
      </c>
      <c r="H3" s="129">
        <v>19</v>
      </c>
      <c r="I3" s="114" t="s">
        <v>80</v>
      </c>
      <c r="J3" s="113"/>
      <c r="K3" s="114"/>
      <c r="L3" s="113"/>
      <c r="M3" s="114"/>
      <c r="P3" s="83" t="s">
        <v>1</v>
      </c>
      <c r="Q3" s="83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</row>
    <row r="4" spans="1:48" ht="18" customHeight="1" x14ac:dyDescent="0.2">
      <c r="A4" s="87" t="s">
        <v>115</v>
      </c>
      <c r="B4" s="89"/>
      <c r="C4" s="86">
        <v>4</v>
      </c>
      <c r="D4" s="86">
        <v>11</v>
      </c>
      <c r="E4" s="86">
        <v>18</v>
      </c>
      <c r="F4" s="86">
        <v>25</v>
      </c>
      <c r="H4" s="129"/>
      <c r="I4" s="115"/>
      <c r="J4" s="113"/>
      <c r="K4" s="115"/>
      <c r="L4" s="113"/>
      <c r="M4" s="115"/>
      <c r="P4" s="43" t="s">
        <v>2</v>
      </c>
      <c r="Q4" s="44">
        <v>2023</v>
      </c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45" t="s">
        <v>46</v>
      </c>
      <c r="AG4" s="3" t="s">
        <v>3</v>
      </c>
      <c r="AH4" s="1">
        <v>1</v>
      </c>
      <c r="AI4" s="1">
        <v>2</v>
      </c>
      <c r="AJ4" s="10" t="s">
        <v>4</v>
      </c>
      <c r="AK4" s="1">
        <v>3</v>
      </c>
      <c r="AL4" s="1">
        <v>4</v>
      </c>
      <c r="AM4" s="45" t="s">
        <v>46</v>
      </c>
      <c r="AN4" s="3" t="s">
        <v>3</v>
      </c>
      <c r="AO4" s="1">
        <v>5</v>
      </c>
      <c r="AP4" s="1">
        <v>6</v>
      </c>
      <c r="AQ4" s="1">
        <v>7</v>
      </c>
      <c r="AR4" s="1">
        <v>8</v>
      </c>
      <c r="AS4" s="1">
        <v>9</v>
      </c>
      <c r="AT4" s="45" t="s">
        <v>46</v>
      </c>
      <c r="AU4" s="3" t="s">
        <v>3</v>
      </c>
      <c r="AV4" s="1">
        <v>10</v>
      </c>
    </row>
    <row r="5" spans="1:48" ht="18" customHeight="1" x14ac:dyDescent="0.2">
      <c r="A5" s="87" t="s">
        <v>116</v>
      </c>
      <c r="B5" s="89"/>
      <c r="C5" s="86">
        <v>5</v>
      </c>
      <c r="D5" s="86">
        <v>12</v>
      </c>
      <c r="E5" s="86">
        <v>19</v>
      </c>
      <c r="F5" s="86">
        <v>26</v>
      </c>
      <c r="H5" s="129"/>
      <c r="I5" s="115"/>
      <c r="J5" s="113"/>
      <c r="K5" s="115"/>
      <c r="L5" s="113"/>
      <c r="M5" s="115"/>
      <c r="P5" s="43" t="s">
        <v>5</v>
      </c>
      <c r="Q5" s="44">
        <f>$B$6</f>
        <v>0</v>
      </c>
      <c r="R5" s="2">
        <v>11</v>
      </c>
      <c r="S5" s="2">
        <v>12</v>
      </c>
      <c r="T5" s="2">
        <v>13</v>
      </c>
      <c r="U5" s="2">
        <v>14</v>
      </c>
      <c r="V5" s="45" t="s">
        <v>46</v>
      </c>
      <c r="W5" s="3" t="s">
        <v>3</v>
      </c>
      <c r="X5" s="2">
        <v>15</v>
      </c>
      <c r="Y5" s="2">
        <v>16</v>
      </c>
      <c r="Z5" s="2">
        <v>17</v>
      </c>
      <c r="AA5" s="2">
        <v>18</v>
      </c>
      <c r="AB5" s="2">
        <v>19</v>
      </c>
      <c r="AC5" s="45" t="s">
        <v>46</v>
      </c>
      <c r="AD5" s="3" t="s">
        <v>3</v>
      </c>
      <c r="AE5" s="2">
        <v>20</v>
      </c>
      <c r="AF5" s="2">
        <v>21</v>
      </c>
      <c r="AG5" s="2">
        <v>22</v>
      </c>
      <c r="AH5" s="10" t="s">
        <v>4</v>
      </c>
      <c r="AI5" s="2">
        <v>23</v>
      </c>
      <c r="AJ5" s="45" t="s">
        <v>46</v>
      </c>
      <c r="AK5" s="3" t="s">
        <v>3</v>
      </c>
      <c r="AL5" s="1">
        <v>24</v>
      </c>
      <c r="AM5" s="1">
        <v>25</v>
      </c>
      <c r="AN5" s="1">
        <v>26</v>
      </c>
      <c r="AO5" s="1">
        <v>27</v>
      </c>
      <c r="AP5" s="1">
        <v>28</v>
      </c>
      <c r="AQ5" s="45" t="s">
        <v>46</v>
      </c>
      <c r="AR5" s="3" t="s">
        <v>3</v>
      </c>
      <c r="AS5" s="52">
        <v>29</v>
      </c>
      <c r="AT5" s="52">
        <v>30</v>
      </c>
      <c r="AU5" s="52">
        <v>31</v>
      </c>
      <c r="AV5" s="52">
        <v>32</v>
      </c>
    </row>
    <row r="6" spans="1:48" ht="18" customHeight="1" x14ac:dyDescent="0.2">
      <c r="A6" s="87" t="s">
        <v>117</v>
      </c>
      <c r="B6" s="89"/>
      <c r="C6" s="86">
        <v>6</v>
      </c>
      <c r="D6" s="86">
        <v>13</v>
      </c>
      <c r="E6" s="86">
        <v>20</v>
      </c>
      <c r="F6" s="86">
        <v>27</v>
      </c>
      <c r="H6" s="129"/>
      <c r="I6" s="115"/>
      <c r="J6" s="113"/>
      <c r="K6" s="115"/>
      <c r="L6" s="113"/>
      <c r="M6" s="115"/>
      <c r="P6" s="43" t="s">
        <v>6</v>
      </c>
      <c r="Q6" s="44">
        <f>$B$6</f>
        <v>0</v>
      </c>
      <c r="R6" s="52">
        <v>33</v>
      </c>
      <c r="S6" s="45" t="s">
        <v>46</v>
      </c>
      <c r="T6" s="3" t="s">
        <v>3</v>
      </c>
      <c r="U6" s="2">
        <v>34</v>
      </c>
      <c r="V6" s="2">
        <v>35</v>
      </c>
      <c r="W6" s="2">
        <v>36</v>
      </c>
      <c r="X6" s="2">
        <v>37</v>
      </c>
      <c r="Y6" s="2">
        <v>38</v>
      </c>
      <c r="Z6" s="45" t="s">
        <v>46</v>
      </c>
      <c r="AA6" s="3" t="s">
        <v>3</v>
      </c>
      <c r="AB6" s="2">
        <v>39</v>
      </c>
      <c r="AC6" s="2">
        <v>40</v>
      </c>
      <c r="AD6" s="2">
        <v>41</v>
      </c>
      <c r="AE6" s="2">
        <v>42</v>
      </c>
      <c r="AF6" s="2">
        <v>43</v>
      </c>
      <c r="AG6" s="51" t="s">
        <v>46</v>
      </c>
      <c r="AH6" s="3" t="s">
        <v>3</v>
      </c>
      <c r="AI6" s="1">
        <v>44</v>
      </c>
      <c r="AJ6" s="1">
        <v>45</v>
      </c>
      <c r="AK6" s="1">
        <v>46</v>
      </c>
      <c r="AL6" s="1">
        <v>47</v>
      </c>
      <c r="AM6" s="1">
        <v>48</v>
      </c>
      <c r="AN6" s="45" t="s">
        <v>46</v>
      </c>
      <c r="AO6" s="3" t="s">
        <v>3</v>
      </c>
      <c r="AP6" s="52">
        <v>49</v>
      </c>
      <c r="AQ6" s="52">
        <v>50</v>
      </c>
      <c r="AR6" s="52">
        <v>51</v>
      </c>
      <c r="AS6" s="10" t="s">
        <v>4</v>
      </c>
      <c r="AT6" s="52">
        <v>52</v>
      </c>
      <c r="AU6" s="45" t="s">
        <v>46</v>
      </c>
      <c r="AV6" s="8"/>
    </row>
    <row r="7" spans="1:48" ht="18" customHeight="1" x14ac:dyDescent="0.2">
      <c r="A7" s="87" t="s">
        <v>118</v>
      </c>
      <c r="B7" s="89"/>
      <c r="C7" s="86">
        <v>7</v>
      </c>
      <c r="D7" s="86">
        <v>14</v>
      </c>
      <c r="E7" s="86">
        <v>21</v>
      </c>
      <c r="F7" s="86">
        <v>28</v>
      </c>
      <c r="H7" s="129"/>
      <c r="I7" s="115"/>
      <c r="J7" s="113"/>
      <c r="K7" s="115"/>
      <c r="L7" s="113"/>
      <c r="M7" s="115"/>
      <c r="P7" s="43" t="s">
        <v>8</v>
      </c>
      <c r="Q7" s="44">
        <f>$B$6</f>
        <v>0</v>
      </c>
      <c r="R7" s="3" t="s">
        <v>3</v>
      </c>
      <c r="S7" s="75">
        <v>53</v>
      </c>
      <c r="T7" s="75">
        <v>54</v>
      </c>
      <c r="U7" s="75">
        <v>55</v>
      </c>
      <c r="V7" s="75">
        <v>56</v>
      </c>
      <c r="W7" s="75">
        <v>57</v>
      </c>
      <c r="X7" s="45" t="s">
        <v>46</v>
      </c>
      <c r="Y7" s="3" t="s">
        <v>3</v>
      </c>
      <c r="Z7" s="49" t="s">
        <v>43</v>
      </c>
      <c r="AA7" s="49" t="s">
        <v>43</v>
      </c>
      <c r="AB7" s="49" t="s">
        <v>43</v>
      </c>
      <c r="AC7" s="2">
        <v>58</v>
      </c>
      <c r="AD7" s="2">
        <v>59</v>
      </c>
      <c r="AE7" s="45" t="s">
        <v>46</v>
      </c>
      <c r="AF7" s="50" t="s">
        <v>3</v>
      </c>
      <c r="AG7" s="70">
        <v>60</v>
      </c>
      <c r="AH7" s="70">
        <v>61</v>
      </c>
      <c r="AI7" s="70">
        <v>62</v>
      </c>
      <c r="AJ7" s="70">
        <v>63</v>
      </c>
      <c r="AK7" s="70">
        <v>64</v>
      </c>
      <c r="AL7" s="45" t="s">
        <v>46</v>
      </c>
      <c r="AM7" s="3" t="s">
        <v>3</v>
      </c>
      <c r="AN7" s="52">
        <v>65</v>
      </c>
      <c r="AO7" s="52">
        <v>66</v>
      </c>
      <c r="AP7" s="52">
        <v>67</v>
      </c>
      <c r="AQ7" s="52">
        <v>68</v>
      </c>
      <c r="AR7" s="52">
        <v>69</v>
      </c>
      <c r="AS7" s="45" t="s">
        <v>46</v>
      </c>
      <c r="AT7" s="3" t="s">
        <v>3</v>
      </c>
      <c r="AU7" s="2">
        <v>70</v>
      </c>
      <c r="AV7" s="2">
        <v>71</v>
      </c>
    </row>
    <row r="8" spans="1:48" ht="18" customHeight="1" x14ac:dyDescent="0.2">
      <c r="A8" s="87" t="s">
        <v>119</v>
      </c>
      <c r="B8" s="106">
        <v>1</v>
      </c>
      <c r="C8" s="106">
        <v>8</v>
      </c>
      <c r="D8" s="106">
        <v>15</v>
      </c>
      <c r="E8" s="106">
        <v>22</v>
      </c>
      <c r="F8" s="106">
        <v>29</v>
      </c>
      <c r="H8" s="129"/>
      <c r="I8" s="115"/>
      <c r="J8" s="113"/>
      <c r="K8" s="115"/>
      <c r="L8" s="113"/>
      <c r="M8" s="115"/>
      <c r="P8" s="43" t="s">
        <v>9</v>
      </c>
      <c r="Q8" s="44">
        <f>$B$6</f>
        <v>0</v>
      </c>
      <c r="R8" s="1">
        <v>72</v>
      </c>
      <c r="S8" s="1">
        <v>73</v>
      </c>
      <c r="T8" s="1">
        <v>74</v>
      </c>
      <c r="U8" s="45" t="s">
        <v>46</v>
      </c>
      <c r="V8" s="3" t="s">
        <v>3</v>
      </c>
      <c r="W8" s="2">
        <v>75</v>
      </c>
      <c r="X8" s="2">
        <v>76</v>
      </c>
      <c r="Y8" s="2">
        <v>77</v>
      </c>
      <c r="Z8" s="2">
        <v>78</v>
      </c>
      <c r="AA8" s="2">
        <v>79</v>
      </c>
      <c r="AB8" s="45" t="s">
        <v>46</v>
      </c>
      <c r="AC8" s="3" t="s">
        <v>3</v>
      </c>
      <c r="AD8" s="1">
        <v>80</v>
      </c>
      <c r="AE8" s="69">
        <v>81</v>
      </c>
      <c r="AF8" s="1">
        <v>82</v>
      </c>
      <c r="AG8" s="69">
        <v>83</v>
      </c>
      <c r="AH8" s="1">
        <v>84</v>
      </c>
      <c r="AI8" s="45" t="s">
        <v>46</v>
      </c>
      <c r="AJ8" s="3" t="s">
        <v>3</v>
      </c>
      <c r="AK8" s="52">
        <v>85</v>
      </c>
      <c r="AL8" s="52">
        <v>86</v>
      </c>
      <c r="AM8" s="52">
        <v>87</v>
      </c>
      <c r="AN8" s="52">
        <v>88</v>
      </c>
      <c r="AO8" s="52">
        <v>89</v>
      </c>
      <c r="AP8" s="45" t="s">
        <v>46</v>
      </c>
      <c r="AQ8" s="3" t="s">
        <v>3</v>
      </c>
      <c r="AR8" s="1">
        <v>90</v>
      </c>
      <c r="AS8" s="1">
        <v>91</v>
      </c>
      <c r="AT8" s="1">
        <v>92</v>
      </c>
      <c r="AU8" s="1">
        <v>93</v>
      </c>
      <c r="AV8" s="8"/>
    </row>
    <row r="9" spans="1:48" ht="18" customHeight="1" thickBot="1" x14ac:dyDescent="0.25">
      <c r="A9" s="95" t="s">
        <v>120</v>
      </c>
      <c r="B9" s="97">
        <v>2</v>
      </c>
      <c r="C9" s="97">
        <v>9</v>
      </c>
      <c r="D9" s="97">
        <v>16</v>
      </c>
      <c r="E9" s="97">
        <v>23</v>
      </c>
      <c r="F9" s="97">
        <v>30</v>
      </c>
      <c r="H9" s="134"/>
      <c r="I9" s="122"/>
      <c r="J9" s="121"/>
      <c r="K9" s="122"/>
      <c r="L9" s="121"/>
      <c r="M9" s="122"/>
      <c r="P9" s="43" t="s">
        <v>10</v>
      </c>
      <c r="Q9" s="44">
        <f>$B$6</f>
        <v>0</v>
      </c>
      <c r="R9" s="1">
        <v>94</v>
      </c>
      <c r="S9" s="45" t="s">
        <v>46</v>
      </c>
      <c r="T9" s="3" t="s">
        <v>3</v>
      </c>
      <c r="U9" s="37">
        <v>95</v>
      </c>
      <c r="V9" s="37">
        <v>96</v>
      </c>
      <c r="W9" s="37">
        <v>97</v>
      </c>
      <c r="X9" s="37">
        <v>98</v>
      </c>
      <c r="Y9" s="37">
        <v>99</v>
      </c>
      <c r="Z9" s="45" t="s">
        <v>46</v>
      </c>
      <c r="AA9" s="3" t="s">
        <v>3</v>
      </c>
      <c r="AB9" s="37">
        <v>100</v>
      </c>
      <c r="AC9" s="1">
        <v>101</v>
      </c>
      <c r="AD9" s="1">
        <v>102</v>
      </c>
      <c r="AE9" s="1">
        <v>103</v>
      </c>
      <c r="AF9" s="1">
        <v>104</v>
      </c>
      <c r="AG9" s="45" t="s">
        <v>46</v>
      </c>
      <c r="AH9" s="3" t="s">
        <v>3</v>
      </c>
      <c r="AI9" s="1">
        <v>105</v>
      </c>
      <c r="AJ9" s="1">
        <v>106</v>
      </c>
      <c r="AK9" s="1">
        <v>107</v>
      </c>
      <c r="AL9" s="1">
        <v>108</v>
      </c>
      <c r="AM9" s="67">
        <v>109</v>
      </c>
      <c r="AN9" s="45" t="s">
        <v>46</v>
      </c>
      <c r="AO9" s="3" t="s">
        <v>3</v>
      </c>
      <c r="AP9" s="10" t="s">
        <v>4</v>
      </c>
      <c r="AQ9" s="1" t="s">
        <v>12</v>
      </c>
      <c r="AR9" s="1" t="s">
        <v>12</v>
      </c>
      <c r="AS9" s="2" t="s">
        <v>12</v>
      </c>
      <c r="AT9" s="1" t="s">
        <v>12</v>
      </c>
      <c r="AU9" s="1" t="s">
        <v>12</v>
      </c>
      <c r="AV9" s="1" t="s">
        <v>12</v>
      </c>
    </row>
    <row r="10" spans="1:48" ht="18" customHeight="1" x14ac:dyDescent="0.2">
      <c r="A10" s="88"/>
      <c r="B10" s="88"/>
      <c r="C10" s="88"/>
      <c r="D10" s="88"/>
      <c r="E10" s="88"/>
      <c r="F10" s="88"/>
      <c r="H10" s="135"/>
      <c r="I10" s="110"/>
      <c r="J10" s="108"/>
      <c r="K10" s="109"/>
      <c r="L10" s="108"/>
      <c r="M10" s="109"/>
      <c r="P10" s="41" t="s">
        <v>11</v>
      </c>
      <c r="Q10" s="42">
        <v>2024</v>
      </c>
      <c r="R10" s="10" t="s">
        <v>4</v>
      </c>
      <c r="S10" s="1">
        <v>1</v>
      </c>
      <c r="T10" s="1">
        <v>2</v>
      </c>
      <c r="U10" s="1">
        <v>3</v>
      </c>
      <c r="V10" s="1">
        <v>4</v>
      </c>
      <c r="W10" s="45" t="s">
        <v>46</v>
      </c>
      <c r="X10" s="3" t="s">
        <v>3</v>
      </c>
      <c r="Y10" s="2">
        <v>5</v>
      </c>
      <c r="Z10" s="2">
        <v>6</v>
      </c>
      <c r="AA10" s="2">
        <v>7</v>
      </c>
      <c r="AB10" s="2">
        <v>8</v>
      </c>
      <c r="AC10" s="2">
        <v>9</v>
      </c>
      <c r="AD10" s="45" t="s">
        <v>46</v>
      </c>
      <c r="AE10" s="3" t="s">
        <v>3</v>
      </c>
      <c r="AF10" s="1">
        <v>10</v>
      </c>
      <c r="AG10" s="1">
        <v>11</v>
      </c>
      <c r="AH10" s="1">
        <v>12</v>
      </c>
      <c r="AI10" s="1">
        <v>13</v>
      </c>
      <c r="AJ10" s="1">
        <v>14</v>
      </c>
      <c r="AK10" s="45" t="s">
        <v>46</v>
      </c>
      <c r="AL10" s="3" t="s">
        <v>3</v>
      </c>
      <c r="AM10" s="1">
        <v>15</v>
      </c>
      <c r="AN10" s="1">
        <v>16</v>
      </c>
      <c r="AO10" s="1">
        <v>17</v>
      </c>
      <c r="AP10" s="1">
        <v>18</v>
      </c>
      <c r="AQ10" s="1">
        <v>19</v>
      </c>
      <c r="AR10" s="45" t="s">
        <v>46</v>
      </c>
      <c r="AS10" s="3" t="s">
        <v>3</v>
      </c>
      <c r="AT10" s="52">
        <v>20</v>
      </c>
      <c r="AU10" s="52">
        <v>21</v>
      </c>
      <c r="AV10" s="52">
        <v>22</v>
      </c>
    </row>
    <row r="11" spans="1:48" ht="18" customHeight="1" thickBot="1" x14ac:dyDescent="0.25">
      <c r="H11" s="135"/>
      <c r="I11" s="110"/>
      <c r="J11" s="108"/>
      <c r="K11" s="109"/>
      <c r="L11" s="108"/>
      <c r="M11" s="109"/>
      <c r="P11" s="41" t="s">
        <v>40</v>
      </c>
      <c r="Q11" s="42">
        <f t="shared" ref="Q11:Q16" si="0">$B$12</f>
        <v>0</v>
      </c>
      <c r="R11" s="52">
        <v>23</v>
      </c>
      <c r="S11" s="1">
        <v>24</v>
      </c>
      <c r="T11" s="45" t="s">
        <v>46</v>
      </c>
      <c r="U11" s="3" t="s">
        <v>3</v>
      </c>
      <c r="V11" s="1">
        <v>25</v>
      </c>
      <c r="W11" s="1">
        <v>26</v>
      </c>
      <c r="X11" s="1">
        <v>27</v>
      </c>
      <c r="Y11" s="10" t="s">
        <v>4</v>
      </c>
      <c r="Z11" s="1">
        <v>28</v>
      </c>
      <c r="AA11" s="10" t="s">
        <v>4</v>
      </c>
      <c r="AB11" s="3" t="s">
        <v>3</v>
      </c>
      <c r="AC11" s="1">
        <v>29</v>
      </c>
      <c r="AD11" s="1">
        <v>30</v>
      </c>
      <c r="AE11" s="1">
        <v>31</v>
      </c>
      <c r="AF11" s="1">
        <v>32</v>
      </c>
      <c r="AG11" s="1">
        <v>33</v>
      </c>
      <c r="AH11" s="45" t="s">
        <v>46</v>
      </c>
      <c r="AI11" s="3" t="s">
        <v>3</v>
      </c>
      <c r="AJ11" s="1">
        <v>34</v>
      </c>
      <c r="AK11" s="1">
        <v>35</v>
      </c>
      <c r="AL11" s="1">
        <v>36</v>
      </c>
      <c r="AM11" s="1">
        <v>37</v>
      </c>
      <c r="AN11" s="1">
        <v>38</v>
      </c>
      <c r="AO11" s="45" t="s">
        <v>46</v>
      </c>
      <c r="AP11" s="3" t="s">
        <v>3</v>
      </c>
      <c r="AQ11" s="52">
        <v>39</v>
      </c>
      <c r="AR11" s="52">
        <v>40</v>
      </c>
      <c r="AS11" s="52">
        <v>41</v>
      </c>
      <c r="AT11" s="52">
        <v>42</v>
      </c>
      <c r="AU11" s="8"/>
      <c r="AV11" s="8"/>
    </row>
    <row r="12" spans="1:48" ht="18" customHeight="1" x14ac:dyDescent="0.2">
      <c r="A12" s="102" t="s">
        <v>123</v>
      </c>
      <c r="B12" s="103"/>
      <c r="C12" s="103"/>
      <c r="D12" s="103"/>
      <c r="E12" s="103"/>
      <c r="F12" s="104"/>
      <c r="H12" s="139" t="s">
        <v>0</v>
      </c>
      <c r="I12" s="145" t="s">
        <v>153</v>
      </c>
      <c r="J12" s="139" t="s">
        <v>0</v>
      </c>
      <c r="K12" s="145" t="s">
        <v>153</v>
      </c>
      <c r="L12" s="139" t="s">
        <v>0</v>
      </c>
      <c r="M12" s="145" t="s">
        <v>153</v>
      </c>
      <c r="P12" s="41" t="s">
        <v>13</v>
      </c>
      <c r="Q12" s="42">
        <f t="shared" si="0"/>
        <v>0</v>
      </c>
      <c r="R12" s="52">
        <v>43</v>
      </c>
      <c r="S12" s="45" t="s">
        <v>46</v>
      </c>
      <c r="T12" s="3" t="s">
        <v>3</v>
      </c>
      <c r="U12" s="1">
        <v>46</v>
      </c>
      <c r="V12" s="1">
        <v>47</v>
      </c>
      <c r="W12" s="1">
        <v>48</v>
      </c>
      <c r="X12" s="1">
        <v>49</v>
      </c>
      <c r="Y12" s="1">
        <v>50</v>
      </c>
      <c r="Z12" s="45" t="s">
        <v>46</v>
      </c>
      <c r="AA12" s="3" t="s">
        <v>3</v>
      </c>
      <c r="AB12" s="10" t="s">
        <v>4</v>
      </c>
      <c r="AC12" s="32" t="s">
        <v>34</v>
      </c>
      <c r="AD12" s="32" t="s">
        <v>34</v>
      </c>
      <c r="AE12" s="32" t="s">
        <v>34</v>
      </c>
      <c r="AF12" s="1">
        <v>51</v>
      </c>
      <c r="AG12" s="45" t="s">
        <v>46</v>
      </c>
      <c r="AH12" s="3" t="s">
        <v>3</v>
      </c>
      <c r="AI12" s="74">
        <v>52</v>
      </c>
      <c r="AJ12" s="74">
        <v>53</v>
      </c>
      <c r="AK12" s="74">
        <v>54</v>
      </c>
      <c r="AL12" s="74">
        <v>55</v>
      </c>
      <c r="AM12" s="74">
        <v>56</v>
      </c>
      <c r="AN12" s="45" t="s">
        <v>46</v>
      </c>
      <c r="AO12" s="3" t="s">
        <v>3</v>
      </c>
      <c r="AP12" s="32">
        <v>57</v>
      </c>
      <c r="AQ12" s="32">
        <v>58</v>
      </c>
      <c r="AR12" s="32">
        <v>59</v>
      </c>
      <c r="AS12" s="32">
        <v>60</v>
      </c>
      <c r="AT12" s="10" t="s">
        <v>4</v>
      </c>
      <c r="AU12" s="45" t="s">
        <v>46</v>
      </c>
      <c r="AV12" s="3" t="s">
        <v>3</v>
      </c>
    </row>
    <row r="13" spans="1:48" ht="18" customHeight="1" x14ac:dyDescent="0.2">
      <c r="A13" s="87" t="s">
        <v>114</v>
      </c>
      <c r="B13" s="91"/>
      <c r="C13" s="90">
        <v>7</v>
      </c>
      <c r="D13" s="90">
        <v>14</v>
      </c>
      <c r="E13" s="90">
        <v>21</v>
      </c>
      <c r="F13" s="90">
        <v>28</v>
      </c>
      <c r="H13" s="132" t="s">
        <v>154</v>
      </c>
      <c r="I13" s="114" t="s">
        <v>23</v>
      </c>
      <c r="J13" s="113"/>
      <c r="K13" s="114"/>
      <c r="L13" s="113"/>
      <c r="M13" s="114"/>
      <c r="P13" s="41" t="s">
        <v>14</v>
      </c>
      <c r="Q13" s="42">
        <f t="shared" si="0"/>
        <v>0</v>
      </c>
      <c r="R13" s="1" t="s">
        <v>26</v>
      </c>
      <c r="S13" s="1" t="s">
        <v>26</v>
      </c>
      <c r="T13" s="1" t="s">
        <v>26</v>
      </c>
      <c r="U13" s="1" t="s">
        <v>26</v>
      </c>
      <c r="V13" s="32" t="s">
        <v>26</v>
      </c>
      <c r="W13" s="45" t="s">
        <v>46</v>
      </c>
      <c r="X13" s="3" t="s">
        <v>3</v>
      </c>
      <c r="Y13" s="32" t="s">
        <v>26</v>
      </c>
      <c r="Z13" s="32" t="s">
        <v>26</v>
      </c>
      <c r="AA13" s="10" t="s">
        <v>4</v>
      </c>
      <c r="AB13" s="10" t="s">
        <v>4</v>
      </c>
      <c r="AC13" s="2" t="s">
        <v>7</v>
      </c>
      <c r="AD13" s="45" t="s">
        <v>46</v>
      </c>
      <c r="AE13" s="3" t="s">
        <v>3</v>
      </c>
      <c r="AF13" s="2" t="s">
        <v>7</v>
      </c>
      <c r="AG13" s="2" t="s">
        <v>7</v>
      </c>
      <c r="AH13" s="2" t="s">
        <v>7</v>
      </c>
      <c r="AI13" s="1">
        <v>61</v>
      </c>
      <c r="AJ13" s="1">
        <v>62</v>
      </c>
      <c r="AK13" s="45" t="s">
        <v>46</v>
      </c>
      <c r="AL13" s="10" t="s">
        <v>4</v>
      </c>
      <c r="AM13" s="72">
        <v>63</v>
      </c>
      <c r="AN13" s="72">
        <v>64</v>
      </c>
      <c r="AO13" s="72">
        <v>65</v>
      </c>
      <c r="AP13" s="72">
        <v>66</v>
      </c>
      <c r="AQ13" s="72">
        <v>67</v>
      </c>
      <c r="AR13" s="45" t="s">
        <v>46</v>
      </c>
      <c r="AS13" s="3" t="s">
        <v>3</v>
      </c>
      <c r="AT13" s="72">
        <v>68</v>
      </c>
      <c r="AU13" s="72">
        <v>69</v>
      </c>
      <c r="AV13" s="8"/>
    </row>
    <row r="14" spans="1:48" ht="18" customHeight="1" x14ac:dyDescent="0.2">
      <c r="A14" s="87" t="s">
        <v>115</v>
      </c>
      <c r="B14" s="92">
        <v>1</v>
      </c>
      <c r="C14" s="90">
        <v>8</v>
      </c>
      <c r="D14" s="92">
        <v>15</v>
      </c>
      <c r="E14" s="90">
        <v>22</v>
      </c>
      <c r="F14" s="92">
        <v>29</v>
      </c>
      <c r="H14" s="129" t="s">
        <v>155</v>
      </c>
      <c r="I14" s="115" t="s">
        <v>133</v>
      </c>
      <c r="J14" s="113"/>
      <c r="K14" s="115"/>
      <c r="L14" s="113"/>
      <c r="M14" s="115"/>
      <c r="P14" s="41" t="s">
        <v>15</v>
      </c>
      <c r="Q14" s="42">
        <f t="shared" si="0"/>
        <v>0</v>
      </c>
      <c r="R14" s="10" t="s">
        <v>4</v>
      </c>
      <c r="S14" s="1">
        <v>70</v>
      </c>
      <c r="T14" s="2">
        <v>71</v>
      </c>
      <c r="U14" s="45" t="s">
        <v>46</v>
      </c>
      <c r="V14" s="3" t="s">
        <v>3</v>
      </c>
      <c r="W14" s="1">
        <v>72</v>
      </c>
      <c r="X14" s="1">
        <v>73</v>
      </c>
      <c r="Y14" s="1">
        <v>74</v>
      </c>
      <c r="Z14" s="10" t="s">
        <v>4</v>
      </c>
      <c r="AA14" s="1">
        <v>75</v>
      </c>
      <c r="AB14" s="45" t="s">
        <v>46</v>
      </c>
      <c r="AC14" s="3" t="s">
        <v>3</v>
      </c>
      <c r="AD14" s="46">
        <v>76</v>
      </c>
      <c r="AE14" s="46">
        <v>77</v>
      </c>
      <c r="AF14" s="46">
        <v>78</v>
      </c>
      <c r="AG14" s="46">
        <v>79</v>
      </c>
      <c r="AH14" s="46">
        <v>80</v>
      </c>
      <c r="AI14" s="45" t="s">
        <v>46</v>
      </c>
      <c r="AJ14" s="3" t="s">
        <v>3</v>
      </c>
      <c r="AK14" s="46">
        <v>81</v>
      </c>
      <c r="AL14" s="1">
        <v>82</v>
      </c>
      <c r="AM14" s="1">
        <v>83</v>
      </c>
      <c r="AN14" s="10" t="s">
        <v>4</v>
      </c>
      <c r="AO14" s="1">
        <v>88</v>
      </c>
      <c r="AP14" s="45" t="s">
        <v>46</v>
      </c>
      <c r="AQ14" s="3" t="s">
        <v>3</v>
      </c>
      <c r="AR14" s="1">
        <v>84</v>
      </c>
      <c r="AS14" s="1">
        <v>85</v>
      </c>
      <c r="AT14" s="1">
        <v>86</v>
      </c>
      <c r="AU14" s="1">
        <v>87</v>
      </c>
      <c r="AV14" s="1">
        <v>88</v>
      </c>
    </row>
    <row r="15" spans="1:48" ht="18" customHeight="1" x14ac:dyDescent="0.2">
      <c r="A15" s="87" t="s">
        <v>116</v>
      </c>
      <c r="B15" s="92">
        <v>2</v>
      </c>
      <c r="C15" s="90">
        <v>9</v>
      </c>
      <c r="D15" s="90">
        <v>16</v>
      </c>
      <c r="E15" s="90">
        <v>23</v>
      </c>
      <c r="F15" s="90">
        <v>30</v>
      </c>
      <c r="H15" s="129"/>
      <c r="I15" s="115"/>
      <c r="J15" s="113"/>
      <c r="K15" s="115"/>
      <c r="L15" s="113"/>
      <c r="M15" s="115"/>
      <c r="P15" s="41" t="s">
        <v>16</v>
      </c>
      <c r="Q15" s="42">
        <f t="shared" si="0"/>
        <v>0</v>
      </c>
      <c r="R15" s="10" t="s">
        <v>4</v>
      </c>
      <c r="S15" s="3" t="s">
        <v>3</v>
      </c>
      <c r="T15" s="38">
        <v>89</v>
      </c>
      <c r="U15" s="38">
        <v>90</v>
      </c>
      <c r="V15" s="38">
        <v>91</v>
      </c>
      <c r="W15" s="38">
        <v>92</v>
      </c>
      <c r="X15" s="38">
        <v>93</v>
      </c>
      <c r="Y15" s="45" t="s">
        <v>46</v>
      </c>
      <c r="Z15" s="3" t="s">
        <v>3</v>
      </c>
      <c r="AA15" s="38">
        <v>94</v>
      </c>
      <c r="AB15" s="1">
        <v>95</v>
      </c>
      <c r="AC15" s="1">
        <v>96</v>
      </c>
      <c r="AD15" s="1">
        <v>97</v>
      </c>
      <c r="AE15" s="1">
        <v>98</v>
      </c>
      <c r="AF15" s="45" t="s">
        <v>46</v>
      </c>
      <c r="AG15" s="3" t="s">
        <v>3</v>
      </c>
      <c r="AH15" s="10" t="s">
        <v>4</v>
      </c>
      <c r="AI15" s="1">
        <v>99</v>
      </c>
      <c r="AJ15" s="1">
        <v>100</v>
      </c>
      <c r="AK15" s="1">
        <v>101</v>
      </c>
      <c r="AL15" s="67">
        <v>102</v>
      </c>
      <c r="AM15" s="45" t="s">
        <v>46</v>
      </c>
      <c r="AN15" s="3" t="s">
        <v>3</v>
      </c>
      <c r="AO15" s="2" t="s">
        <v>17</v>
      </c>
      <c r="AP15" s="2" t="s">
        <v>101</v>
      </c>
      <c r="AQ15" s="2" t="s">
        <v>102</v>
      </c>
      <c r="AR15" s="2" t="s">
        <v>103</v>
      </c>
      <c r="AS15" s="2" t="s">
        <v>104</v>
      </c>
      <c r="AT15" s="45" t="s">
        <v>46</v>
      </c>
      <c r="AU15" s="3" t="s">
        <v>3</v>
      </c>
      <c r="AV15" s="8"/>
    </row>
    <row r="16" spans="1:48" ht="18" customHeight="1" x14ac:dyDescent="0.2">
      <c r="A16" s="87" t="s">
        <v>117</v>
      </c>
      <c r="B16" s="92">
        <v>3</v>
      </c>
      <c r="C16" s="90">
        <v>10</v>
      </c>
      <c r="D16" s="96">
        <v>17</v>
      </c>
      <c r="E16" s="90">
        <v>24</v>
      </c>
      <c r="F16" s="92">
        <v>31</v>
      </c>
      <c r="H16" s="129"/>
      <c r="I16" s="115"/>
      <c r="J16" s="113"/>
      <c r="K16" s="115"/>
      <c r="L16" s="113"/>
      <c r="M16" s="115"/>
      <c r="P16" s="41" t="s">
        <v>2</v>
      </c>
      <c r="Q16" s="42">
        <f t="shared" si="0"/>
        <v>0</v>
      </c>
      <c r="R16" s="2" t="s">
        <v>17</v>
      </c>
      <c r="S16" s="2" t="s">
        <v>17</v>
      </c>
      <c r="T16" s="2" t="s">
        <v>17</v>
      </c>
      <c r="U16" s="2" t="s">
        <v>17</v>
      </c>
      <c r="V16" s="2" t="s">
        <v>17</v>
      </c>
      <c r="W16" s="2" t="s">
        <v>17</v>
      </c>
      <c r="X16" s="3" t="s">
        <v>3</v>
      </c>
      <c r="Y16" s="2" t="s">
        <v>17</v>
      </c>
      <c r="Z16" s="2" t="s">
        <v>17</v>
      </c>
      <c r="AA16" s="2" t="s">
        <v>17</v>
      </c>
      <c r="AB16" s="2" t="s">
        <v>17</v>
      </c>
      <c r="AC16" s="2" t="s">
        <v>17</v>
      </c>
      <c r="AD16" s="2" t="s">
        <v>17</v>
      </c>
      <c r="AE16" s="3" t="s">
        <v>3</v>
      </c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</row>
    <row r="17" spans="1:48" ht="18" customHeight="1" x14ac:dyDescent="0.2">
      <c r="A17" s="87" t="s">
        <v>118</v>
      </c>
      <c r="B17" s="92">
        <v>4</v>
      </c>
      <c r="C17" s="90">
        <v>11</v>
      </c>
      <c r="D17" s="90">
        <v>18</v>
      </c>
      <c r="E17" s="90">
        <v>25</v>
      </c>
      <c r="F17" s="93"/>
      <c r="H17" s="129"/>
      <c r="I17" s="115"/>
      <c r="J17" s="113"/>
      <c r="K17" s="115"/>
      <c r="L17" s="113"/>
      <c r="M17" s="115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66" t="s">
        <v>68</v>
      </c>
    </row>
    <row r="18" spans="1:48" ht="18" customHeight="1" x14ac:dyDescent="0.2">
      <c r="A18" s="87" t="s">
        <v>119</v>
      </c>
      <c r="B18" s="107">
        <v>5</v>
      </c>
      <c r="C18" s="107">
        <v>12</v>
      </c>
      <c r="D18" s="107">
        <v>19</v>
      </c>
      <c r="E18" s="107">
        <v>26</v>
      </c>
      <c r="F18" s="93"/>
      <c r="H18" s="129"/>
      <c r="I18" s="115"/>
      <c r="J18" s="113"/>
      <c r="K18" s="115"/>
      <c r="L18" s="113"/>
      <c r="M18" s="115"/>
      <c r="P18" s="17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66" t="s">
        <v>69</v>
      </c>
    </row>
    <row r="19" spans="1:48" ht="18" customHeight="1" thickBot="1" x14ac:dyDescent="0.25">
      <c r="A19" s="95" t="s">
        <v>120</v>
      </c>
      <c r="B19" s="96">
        <v>6</v>
      </c>
      <c r="C19" s="96">
        <v>13</v>
      </c>
      <c r="D19" s="96">
        <v>20</v>
      </c>
      <c r="E19" s="96">
        <v>27</v>
      </c>
      <c r="F19" s="96"/>
      <c r="H19" s="134"/>
      <c r="I19" s="122"/>
      <c r="J19" s="121"/>
      <c r="K19" s="122"/>
      <c r="L19" s="121"/>
      <c r="M19" s="122"/>
      <c r="P19" s="17" t="s">
        <v>37</v>
      </c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</row>
    <row r="20" spans="1:48" ht="18" customHeight="1" thickBot="1" x14ac:dyDescent="0.25">
      <c r="H20" s="135"/>
      <c r="I20" s="110"/>
      <c r="J20" s="108"/>
      <c r="K20" s="109"/>
      <c r="L20" s="108"/>
      <c r="M20" s="109"/>
      <c r="P20" s="39"/>
      <c r="Q20" s="40" t="s">
        <v>100</v>
      </c>
      <c r="S20" s="17"/>
      <c r="T20" s="17"/>
      <c r="U20" s="17"/>
      <c r="V20" s="17"/>
      <c r="W20" s="17"/>
      <c r="X20" s="16"/>
      <c r="Y20" s="16"/>
      <c r="AA20" s="36"/>
      <c r="AB20" s="18" t="s">
        <v>78</v>
      </c>
      <c r="AC20" s="16"/>
      <c r="AD20" s="16"/>
      <c r="AE20" s="16"/>
      <c r="AF20" s="16"/>
      <c r="AG20" s="16"/>
      <c r="AH20" s="16"/>
      <c r="AI20" s="16"/>
      <c r="AJ20" s="16"/>
      <c r="AK20" s="17" t="s">
        <v>7</v>
      </c>
      <c r="AL20" s="17" t="s">
        <v>21</v>
      </c>
      <c r="AM20" s="16"/>
      <c r="AN20" s="16"/>
      <c r="AO20" s="16"/>
      <c r="AP20" s="16"/>
      <c r="AQ20" s="16"/>
      <c r="AR20" s="16"/>
      <c r="AS20" s="18" t="s">
        <v>47</v>
      </c>
      <c r="AT20" s="62"/>
      <c r="AU20" s="16"/>
      <c r="AV20" s="16"/>
    </row>
    <row r="21" spans="1:48" ht="18" customHeight="1" thickBot="1" x14ac:dyDescent="0.25">
      <c r="H21" s="135"/>
      <c r="I21" s="110"/>
      <c r="J21" s="108"/>
      <c r="K21" s="109"/>
      <c r="L21" s="108"/>
      <c r="M21" s="109"/>
      <c r="P21" s="34"/>
      <c r="Q21" s="18" t="s">
        <v>112</v>
      </c>
      <c r="R21" s="17"/>
      <c r="S21" s="17"/>
      <c r="T21" s="17"/>
      <c r="U21" s="17"/>
      <c r="V21" s="17"/>
      <c r="W21" s="17"/>
      <c r="X21" s="16"/>
      <c r="Y21" s="16"/>
      <c r="AA21" s="76"/>
      <c r="AB21" s="17" t="s">
        <v>109</v>
      </c>
      <c r="AC21" s="16"/>
      <c r="AD21" s="16"/>
      <c r="AE21" s="16"/>
      <c r="AF21" s="16"/>
      <c r="AG21" s="16"/>
      <c r="AH21" s="16"/>
      <c r="AI21" s="16"/>
      <c r="AJ21" s="16"/>
      <c r="AK21" s="17" t="s">
        <v>4</v>
      </c>
      <c r="AL21" s="17" t="s">
        <v>19</v>
      </c>
      <c r="AM21" s="17"/>
      <c r="AN21" s="16"/>
      <c r="AO21" s="16"/>
      <c r="AP21" s="16"/>
      <c r="AQ21" s="16"/>
      <c r="AR21" s="16"/>
      <c r="AS21" s="18" t="s">
        <v>34</v>
      </c>
      <c r="AT21" s="18" t="s">
        <v>35</v>
      </c>
      <c r="AU21" s="16"/>
      <c r="AV21" s="16"/>
    </row>
    <row r="22" spans="1:48" ht="18" customHeight="1" thickBot="1" x14ac:dyDescent="0.25">
      <c r="A22" s="105" t="s">
        <v>124</v>
      </c>
      <c r="B22" s="103"/>
      <c r="C22" s="103"/>
      <c r="D22" s="103"/>
      <c r="E22" s="103"/>
      <c r="F22" s="104"/>
      <c r="H22" s="139" t="s">
        <v>0</v>
      </c>
      <c r="I22" s="145" t="s">
        <v>153</v>
      </c>
      <c r="J22" s="139" t="s">
        <v>0</v>
      </c>
      <c r="K22" s="145" t="s">
        <v>153</v>
      </c>
      <c r="L22" s="139" t="s">
        <v>0</v>
      </c>
      <c r="M22" s="145" t="s">
        <v>153</v>
      </c>
      <c r="P22" s="35"/>
      <c r="Q22" s="18" t="s">
        <v>111</v>
      </c>
      <c r="R22" s="17"/>
      <c r="W22" s="17"/>
      <c r="X22" s="16"/>
      <c r="Y22" s="16"/>
      <c r="AA22" s="68"/>
      <c r="AB22" s="17" t="s">
        <v>50</v>
      </c>
      <c r="AC22" s="16"/>
      <c r="AD22" s="16"/>
      <c r="AE22" s="16"/>
      <c r="AF22" s="16"/>
      <c r="AG22" s="16"/>
      <c r="AH22" s="16"/>
      <c r="AI22" s="16"/>
      <c r="AJ22" s="16"/>
      <c r="AK22" s="17" t="s">
        <v>3</v>
      </c>
      <c r="AL22" s="17" t="s">
        <v>20</v>
      </c>
      <c r="AM22" s="17"/>
      <c r="AN22" s="16"/>
      <c r="AO22" s="16"/>
      <c r="AP22" s="16"/>
      <c r="AQ22" s="16"/>
      <c r="AR22" s="16"/>
      <c r="AS22" s="18" t="s">
        <v>66</v>
      </c>
      <c r="AT22" s="61"/>
      <c r="AU22" s="17"/>
      <c r="AV22" s="17"/>
    </row>
    <row r="23" spans="1:48" ht="18" customHeight="1" thickBot="1" x14ac:dyDescent="0.25">
      <c r="A23" s="87" t="s">
        <v>114</v>
      </c>
      <c r="B23" s="93"/>
      <c r="C23" s="90">
        <v>4</v>
      </c>
      <c r="D23" s="90">
        <v>11</v>
      </c>
      <c r="E23" s="90">
        <v>18</v>
      </c>
      <c r="F23" s="90">
        <v>25</v>
      </c>
      <c r="H23" s="136" t="s">
        <v>156</v>
      </c>
      <c r="I23" s="115" t="s">
        <v>133</v>
      </c>
      <c r="J23" s="113"/>
      <c r="K23" s="114"/>
      <c r="L23" s="113"/>
      <c r="M23" s="114"/>
      <c r="P23" s="76"/>
      <c r="Q23" s="17" t="s">
        <v>110</v>
      </c>
      <c r="S23" s="17"/>
      <c r="T23" s="17"/>
      <c r="U23" s="17"/>
      <c r="V23" s="17"/>
      <c r="W23" s="17"/>
      <c r="X23" s="16"/>
      <c r="Y23" s="16"/>
      <c r="AA23" s="71"/>
      <c r="AB23" s="18" t="s">
        <v>38</v>
      </c>
      <c r="AC23" s="16"/>
      <c r="AD23" s="16"/>
      <c r="AE23" s="16"/>
      <c r="AF23" s="16"/>
      <c r="AG23" s="16"/>
      <c r="AH23" s="16"/>
      <c r="AI23" s="16"/>
      <c r="AJ23" s="16"/>
      <c r="AK23" s="17" t="s">
        <v>12</v>
      </c>
      <c r="AL23" s="17" t="s">
        <v>71</v>
      </c>
      <c r="AM23" s="17"/>
      <c r="AN23" s="16"/>
      <c r="AO23" s="16"/>
      <c r="AP23" s="16"/>
      <c r="AQ23" s="16"/>
      <c r="AR23" s="16"/>
      <c r="AS23" s="18" t="s">
        <v>67</v>
      </c>
      <c r="AT23" s="61"/>
      <c r="AU23" s="17"/>
      <c r="AV23" s="17"/>
    </row>
    <row r="24" spans="1:48" ht="18" customHeight="1" thickBot="1" x14ac:dyDescent="0.25">
      <c r="A24" s="87" t="s">
        <v>115</v>
      </c>
      <c r="B24" s="93"/>
      <c r="C24" s="90">
        <v>5</v>
      </c>
      <c r="D24" s="92">
        <v>16</v>
      </c>
      <c r="E24" s="90">
        <v>19</v>
      </c>
      <c r="F24" s="92">
        <v>26</v>
      </c>
      <c r="H24" s="129" t="s">
        <v>157</v>
      </c>
      <c r="I24" s="115" t="s">
        <v>133</v>
      </c>
      <c r="J24" s="113"/>
      <c r="K24" s="115"/>
      <c r="L24" s="113"/>
      <c r="M24" s="115"/>
      <c r="P24" s="53"/>
      <c r="Q24" s="17" t="s">
        <v>77</v>
      </c>
      <c r="R24" s="16"/>
      <c r="S24" s="16"/>
      <c r="T24" s="17"/>
      <c r="U24" s="16"/>
      <c r="V24" s="17"/>
      <c r="W24" s="17"/>
      <c r="X24" s="16"/>
      <c r="Y24" s="16"/>
      <c r="AA24" s="47"/>
      <c r="AB24" s="18" t="s">
        <v>113</v>
      </c>
      <c r="AC24" s="16"/>
      <c r="AD24" s="16"/>
      <c r="AE24" s="16"/>
      <c r="AF24" s="16"/>
      <c r="AG24" s="16"/>
      <c r="AH24" s="16"/>
      <c r="AI24" s="16"/>
      <c r="AJ24" s="16"/>
      <c r="AK24" s="17" t="s">
        <v>17</v>
      </c>
      <c r="AL24" s="17" t="s">
        <v>72</v>
      </c>
      <c r="AM24" s="17"/>
      <c r="AN24" s="16"/>
      <c r="AO24" s="16"/>
      <c r="AP24" s="16"/>
      <c r="AQ24" s="16"/>
      <c r="AR24" s="16"/>
      <c r="AS24" s="18" t="s">
        <v>36</v>
      </c>
      <c r="AT24" s="61"/>
      <c r="AU24" s="17"/>
      <c r="AV24" s="17"/>
    </row>
    <row r="25" spans="1:48" ht="18" customHeight="1" x14ac:dyDescent="0.2">
      <c r="A25" s="87" t="s">
        <v>116</v>
      </c>
      <c r="B25" s="93"/>
      <c r="C25" s="90">
        <v>6</v>
      </c>
      <c r="D25" s="90">
        <v>21</v>
      </c>
      <c r="E25" s="90">
        <v>20</v>
      </c>
      <c r="F25" s="90">
        <v>27</v>
      </c>
      <c r="H25" s="132" t="s">
        <v>158</v>
      </c>
      <c r="I25" s="116" t="s">
        <v>25</v>
      </c>
      <c r="J25" s="113"/>
      <c r="K25" s="115"/>
      <c r="L25" s="113"/>
      <c r="M25" s="115"/>
      <c r="P25" s="16"/>
      <c r="Q25" s="16"/>
      <c r="R25" s="18"/>
      <c r="S25" s="17"/>
      <c r="T25" s="17"/>
      <c r="U25" s="17"/>
      <c r="V25" s="16"/>
      <c r="W25" s="17"/>
      <c r="X25" s="17"/>
      <c r="Y25" s="17"/>
      <c r="Z25" s="17"/>
      <c r="AA25" s="17"/>
      <c r="AB25" s="17"/>
      <c r="AC25" s="17"/>
      <c r="AD25" s="17"/>
      <c r="AE25" s="19"/>
      <c r="AF25" s="17"/>
      <c r="AG25" s="17"/>
      <c r="AH25" s="17"/>
      <c r="AI25" s="17"/>
      <c r="AJ25" s="17"/>
      <c r="AK25" s="16"/>
      <c r="AL25" s="16"/>
      <c r="AM25" s="17"/>
      <c r="AN25" s="16"/>
      <c r="AO25" s="17"/>
      <c r="AP25" s="17"/>
      <c r="AQ25" s="17"/>
      <c r="AR25" s="17"/>
      <c r="AS25" s="17"/>
      <c r="AT25" s="16"/>
      <c r="AU25" s="17"/>
      <c r="AV25" s="17"/>
    </row>
    <row r="26" spans="1:48" ht="18" customHeight="1" x14ac:dyDescent="0.2">
      <c r="A26" s="87" t="s">
        <v>117</v>
      </c>
      <c r="B26" s="93"/>
      <c r="C26" s="90">
        <v>7</v>
      </c>
      <c r="D26" s="92">
        <v>26</v>
      </c>
      <c r="E26" s="90">
        <v>21</v>
      </c>
      <c r="F26" s="96">
        <v>28</v>
      </c>
      <c r="H26" s="129"/>
      <c r="I26" s="115"/>
      <c r="J26" s="113"/>
      <c r="K26" s="115"/>
      <c r="L26" s="113"/>
      <c r="M26" s="115"/>
      <c r="P26" s="28" t="s">
        <v>39</v>
      </c>
      <c r="Q26" s="16"/>
      <c r="R26" s="16"/>
      <c r="S26" s="16"/>
      <c r="T26" s="16"/>
      <c r="U26" s="16" t="s">
        <v>18</v>
      </c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 t="s">
        <v>18</v>
      </c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</row>
    <row r="27" spans="1:48" ht="18" customHeight="1" x14ac:dyDescent="0.2">
      <c r="A27" s="87" t="s">
        <v>118</v>
      </c>
      <c r="B27" s="92">
        <v>1</v>
      </c>
      <c r="C27" s="90">
        <v>8</v>
      </c>
      <c r="D27" s="90">
        <v>31</v>
      </c>
      <c r="E27" s="90">
        <v>22</v>
      </c>
      <c r="F27" s="90">
        <v>29</v>
      </c>
      <c r="H27" s="129"/>
      <c r="I27" s="115"/>
      <c r="J27" s="113"/>
      <c r="K27" s="115"/>
      <c r="L27" s="113"/>
      <c r="M27" s="115"/>
      <c r="P27" s="16"/>
      <c r="Q27" s="20" t="s">
        <v>79</v>
      </c>
      <c r="R27" s="25"/>
      <c r="S27" s="25"/>
      <c r="T27" s="25"/>
      <c r="U27" s="21" t="s">
        <v>80</v>
      </c>
      <c r="V27" s="22"/>
      <c r="W27" s="22"/>
      <c r="X27" s="22"/>
      <c r="Y27" s="25"/>
      <c r="Z27" s="16"/>
      <c r="AA27" s="16"/>
      <c r="AB27" s="16"/>
      <c r="AC27" s="26" t="s">
        <v>85</v>
      </c>
      <c r="AD27" s="27"/>
      <c r="AE27" s="27"/>
      <c r="AF27" s="16"/>
      <c r="AG27" s="16" t="s">
        <v>28</v>
      </c>
      <c r="AH27" s="16"/>
      <c r="AI27" s="16"/>
      <c r="AJ27" s="16"/>
      <c r="AK27" s="16"/>
      <c r="AL27" s="16"/>
      <c r="AM27" s="16"/>
      <c r="AN27" s="57" t="s">
        <v>93</v>
      </c>
      <c r="AO27" s="16"/>
      <c r="AP27" s="16"/>
      <c r="AQ27" s="16"/>
      <c r="AR27" s="28" t="s">
        <v>70</v>
      </c>
      <c r="AS27" s="16"/>
      <c r="AT27" s="16"/>
      <c r="AU27" s="16"/>
      <c r="AV27" s="16"/>
    </row>
    <row r="28" spans="1:48" ht="18" customHeight="1" x14ac:dyDescent="0.2">
      <c r="A28" s="87" t="s">
        <v>119</v>
      </c>
      <c r="B28" s="107">
        <v>2</v>
      </c>
      <c r="C28" s="107">
        <v>9</v>
      </c>
      <c r="D28" s="107">
        <v>36</v>
      </c>
      <c r="E28" s="107">
        <v>23</v>
      </c>
      <c r="F28" s="107">
        <v>30</v>
      </c>
      <c r="H28" s="129"/>
      <c r="I28" s="115"/>
      <c r="J28" s="113"/>
      <c r="K28" s="115"/>
      <c r="L28" s="113"/>
      <c r="M28" s="115"/>
      <c r="P28" s="16"/>
      <c r="Q28" s="20" t="s">
        <v>81</v>
      </c>
      <c r="R28" s="24"/>
      <c r="S28" s="24"/>
      <c r="T28" s="24"/>
      <c r="U28" s="25" t="s">
        <v>23</v>
      </c>
      <c r="V28" s="25"/>
      <c r="W28" s="25"/>
      <c r="X28" s="25"/>
      <c r="Y28" s="22"/>
      <c r="Z28" s="16"/>
      <c r="AA28" s="25"/>
      <c r="AB28" s="16"/>
      <c r="AC28" s="26" t="s">
        <v>86</v>
      </c>
      <c r="AD28" s="27"/>
      <c r="AE28" s="27"/>
      <c r="AF28" s="16"/>
      <c r="AG28" s="28" t="s">
        <v>87</v>
      </c>
      <c r="AH28" s="16"/>
      <c r="AI28" s="16"/>
      <c r="AJ28" s="16"/>
      <c r="AK28" s="16"/>
      <c r="AL28" s="16"/>
      <c r="AM28" s="16"/>
      <c r="AN28" s="57" t="s">
        <v>95</v>
      </c>
      <c r="AO28" s="16"/>
      <c r="AP28" s="16"/>
      <c r="AQ28" s="16"/>
      <c r="AR28" s="28" t="s">
        <v>44</v>
      </c>
      <c r="AS28" s="16"/>
      <c r="AT28" s="16"/>
      <c r="AU28" s="16"/>
      <c r="AV28" s="16"/>
    </row>
    <row r="29" spans="1:48" ht="18" customHeight="1" thickBot="1" x14ac:dyDescent="0.25">
      <c r="A29" s="95" t="s">
        <v>120</v>
      </c>
      <c r="B29" s="96">
        <v>3</v>
      </c>
      <c r="C29" s="96">
        <v>10</v>
      </c>
      <c r="D29" s="96">
        <v>41</v>
      </c>
      <c r="E29" s="96">
        <v>24</v>
      </c>
      <c r="F29" s="96"/>
      <c r="H29" s="134"/>
      <c r="I29" s="122"/>
      <c r="J29" s="121"/>
      <c r="K29" s="122"/>
      <c r="L29" s="121"/>
      <c r="M29" s="122"/>
      <c r="P29" s="16"/>
      <c r="Q29" s="26" t="s">
        <v>82</v>
      </c>
      <c r="R29" s="27"/>
      <c r="S29" s="27"/>
      <c r="T29" s="27"/>
      <c r="U29" s="16" t="s">
        <v>25</v>
      </c>
      <c r="V29" s="16"/>
      <c r="W29" s="16"/>
      <c r="X29" s="25"/>
      <c r="Y29" s="22"/>
      <c r="Z29" s="16"/>
      <c r="AA29" s="22"/>
      <c r="AB29" s="16"/>
      <c r="AC29" s="23" t="s">
        <v>88</v>
      </c>
      <c r="AD29" s="16"/>
      <c r="AE29" s="16"/>
      <c r="AF29" s="16"/>
      <c r="AG29" s="28" t="s">
        <v>89</v>
      </c>
      <c r="AH29" s="16"/>
      <c r="AI29" s="16"/>
      <c r="AJ29" s="16"/>
      <c r="AK29" s="16"/>
      <c r="AL29" s="16"/>
      <c r="AM29" s="16"/>
      <c r="AN29" s="58" t="s">
        <v>96</v>
      </c>
      <c r="AO29" s="16"/>
      <c r="AP29" s="16"/>
      <c r="AQ29" s="16"/>
      <c r="AR29" s="28" t="s">
        <v>94</v>
      </c>
      <c r="AS29" s="16"/>
      <c r="AT29" s="16"/>
      <c r="AU29" s="16"/>
      <c r="AV29" s="16"/>
    </row>
    <row r="30" spans="1:48" ht="18" customHeight="1" x14ac:dyDescent="0.2">
      <c r="H30" s="135"/>
      <c r="I30" s="110"/>
      <c r="J30" s="108"/>
      <c r="K30" s="109"/>
      <c r="L30" s="108"/>
      <c r="M30" s="109"/>
      <c r="P30" s="16"/>
      <c r="Q30" s="23" t="s">
        <v>83</v>
      </c>
      <c r="T30" s="16"/>
      <c r="U30" s="16" t="s">
        <v>22</v>
      </c>
      <c r="V30" s="16"/>
      <c r="W30" s="16"/>
      <c r="X30" s="16"/>
      <c r="Y30" s="16"/>
      <c r="Z30" s="16"/>
      <c r="AA30" s="25"/>
      <c r="AB30" s="16"/>
      <c r="AC30" s="23" t="s">
        <v>90</v>
      </c>
      <c r="AD30" s="16"/>
      <c r="AE30" s="16"/>
      <c r="AF30" s="16"/>
      <c r="AG30" s="16" t="s">
        <v>41</v>
      </c>
      <c r="AH30" s="16"/>
      <c r="AI30" s="16"/>
      <c r="AJ30" s="16"/>
      <c r="AK30" s="16"/>
      <c r="AL30" s="16"/>
      <c r="AM30" s="16"/>
      <c r="AN30" s="59" t="s">
        <v>97</v>
      </c>
      <c r="AO30" s="16"/>
      <c r="AP30" s="16"/>
      <c r="AQ30" s="16"/>
      <c r="AR30" s="16" t="s">
        <v>42</v>
      </c>
      <c r="AS30" s="16"/>
      <c r="AT30" s="16"/>
      <c r="AU30" s="16"/>
      <c r="AV30" s="16"/>
    </row>
    <row r="31" spans="1:48" ht="18" customHeight="1" thickBot="1" x14ac:dyDescent="0.25">
      <c r="H31" s="135"/>
      <c r="I31" s="110"/>
      <c r="J31" s="108"/>
      <c r="K31" s="109"/>
      <c r="L31" s="108"/>
      <c r="M31" s="109"/>
      <c r="P31" s="16"/>
      <c r="Q31" s="33" t="s">
        <v>84</v>
      </c>
      <c r="T31" s="16"/>
      <c r="U31" s="16" t="s">
        <v>24</v>
      </c>
      <c r="V31" s="16"/>
      <c r="W31" s="16"/>
      <c r="X31" s="16"/>
      <c r="Y31" s="16"/>
      <c r="Z31" s="16"/>
      <c r="AA31" s="16"/>
      <c r="AB31" s="16"/>
      <c r="AC31" s="23" t="s">
        <v>91</v>
      </c>
      <c r="AD31" s="16"/>
      <c r="AE31" s="16"/>
      <c r="AF31" s="16"/>
      <c r="AG31" s="28" t="s">
        <v>92</v>
      </c>
      <c r="AH31" s="16"/>
      <c r="AI31" s="16"/>
      <c r="AJ31" s="16"/>
      <c r="AK31" s="16"/>
      <c r="AL31" s="16"/>
      <c r="AM31" s="16"/>
      <c r="AN31" s="59" t="s">
        <v>98</v>
      </c>
      <c r="AO31" s="16"/>
      <c r="AP31" s="16"/>
      <c r="AQ31" s="16"/>
      <c r="AR31" s="28" t="s">
        <v>99</v>
      </c>
      <c r="AS31" s="16"/>
      <c r="AT31" s="16"/>
      <c r="AU31" s="16"/>
      <c r="AV31" s="16"/>
    </row>
    <row r="32" spans="1:48" ht="18" customHeight="1" x14ac:dyDescent="0.2">
      <c r="A32" s="105" t="s">
        <v>125</v>
      </c>
      <c r="B32" s="103"/>
      <c r="C32" s="103"/>
      <c r="D32" s="103"/>
      <c r="E32" s="103"/>
      <c r="F32" s="104"/>
      <c r="H32" s="139" t="s">
        <v>0</v>
      </c>
      <c r="I32" s="145" t="s">
        <v>153</v>
      </c>
      <c r="J32" s="139" t="s">
        <v>0</v>
      </c>
      <c r="K32" s="145" t="s">
        <v>153</v>
      </c>
      <c r="L32" s="139" t="s">
        <v>0</v>
      </c>
      <c r="M32" s="145" t="s">
        <v>153</v>
      </c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</row>
    <row r="33" spans="1:13" ht="25.5" customHeight="1" x14ac:dyDescent="0.2">
      <c r="A33" s="87" t="s">
        <v>114</v>
      </c>
      <c r="B33" s="93"/>
      <c r="C33" s="90">
        <v>2</v>
      </c>
      <c r="D33" s="90">
        <v>9</v>
      </c>
      <c r="E33" s="90">
        <v>16</v>
      </c>
      <c r="F33" s="90" t="s">
        <v>126</v>
      </c>
      <c r="H33" s="129" t="s">
        <v>159</v>
      </c>
      <c r="I33" s="116" t="s">
        <v>109</v>
      </c>
      <c r="J33" s="113"/>
      <c r="K33" s="114"/>
      <c r="L33" s="113"/>
      <c r="M33" s="114"/>
    </row>
    <row r="34" spans="1:13" ht="18" customHeight="1" x14ac:dyDescent="0.2">
      <c r="A34" s="87" t="s">
        <v>115</v>
      </c>
      <c r="B34" s="93"/>
      <c r="C34" s="90">
        <v>3</v>
      </c>
      <c r="D34" s="92">
        <v>10</v>
      </c>
      <c r="E34" s="90">
        <v>20</v>
      </c>
      <c r="F34" s="92" t="s">
        <v>122</v>
      </c>
      <c r="H34" s="129" t="s">
        <v>160</v>
      </c>
      <c r="I34" s="115" t="s">
        <v>134</v>
      </c>
      <c r="J34" s="113"/>
      <c r="K34" s="115"/>
      <c r="L34" s="113"/>
      <c r="M34" s="115"/>
    </row>
    <row r="35" spans="1:13" ht="18" customHeight="1" x14ac:dyDescent="0.2">
      <c r="A35" s="87" t="s">
        <v>116</v>
      </c>
      <c r="B35" s="93"/>
      <c r="C35" s="90">
        <v>4</v>
      </c>
      <c r="D35" s="90">
        <v>11</v>
      </c>
      <c r="E35" s="90">
        <v>24</v>
      </c>
      <c r="F35" s="90">
        <v>25</v>
      </c>
      <c r="H35" s="129" t="s">
        <v>161</v>
      </c>
      <c r="I35" s="115" t="s">
        <v>136</v>
      </c>
      <c r="J35" s="113"/>
      <c r="K35" s="115"/>
      <c r="L35" s="113"/>
      <c r="M35" s="115"/>
    </row>
    <row r="36" spans="1:13" ht="18" customHeight="1" x14ac:dyDescent="0.2">
      <c r="A36" s="87" t="s">
        <v>117</v>
      </c>
      <c r="B36" s="93"/>
      <c r="C36" s="90">
        <v>5</v>
      </c>
      <c r="D36" s="92">
        <v>12</v>
      </c>
      <c r="E36" s="90">
        <v>28</v>
      </c>
      <c r="F36" s="92">
        <v>26</v>
      </c>
      <c r="H36" s="129"/>
      <c r="I36" s="115"/>
      <c r="J36" s="113"/>
      <c r="K36" s="115"/>
      <c r="L36" s="113"/>
      <c r="M36" s="115"/>
    </row>
    <row r="37" spans="1:13" ht="18" customHeight="1" x14ac:dyDescent="0.2">
      <c r="A37" s="87" t="s">
        <v>118</v>
      </c>
      <c r="B37" s="93"/>
      <c r="C37" s="90">
        <v>6</v>
      </c>
      <c r="D37" s="90">
        <v>13</v>
      </c>
      <c r="E37" s="90">
        <v>32</v>
      </c>
      <c r="F37" s="90">
        <v>27</v>
      </c>
      <c r="H37" s="129"/>
      <c r="I37" s="115"/>
      <c r="J37" s="113"/>
      <c r="K37" s="115"/>
      <c r="L37" s="113"/>
      <c r="M37" s="115"/>
    </row>
    <row r="38" spans="1:13" ht="18" customHeight="1" x14ac:dyDescent="0.2">
      <c r="A38" s="87" t="s">
        <v>119</v>
      </c>
      <c r="B38" s="93"/>
      <c r="C38" s="107">
        <v>7</v>
      </c>
      <c r="D38" s="107">
        <v>14</v>
      </c>
      <c r="E38" s="107">
        <v>36</v>
      </c>
      <c r="F38" s="107">
        <v>28</v>
      </c>
      <c r="H38" s="129"/>
      <c r="I38" s="115"/>
      <c r="J38" s="113"/>
      <c r="K38" s="115"/>
      <c r="L38" s="113"/>
      <c r="M38" s="115"/>
    </row>
    <row r="39" spans="1:13" ht="18" customHeight="1" thickBot="1" x14ac:dyDescent="0.25">
      <c r="A39" s="95" t="s">
        <v>120</v>
      </c>
      <c r="B39" s="96">
        <v>1</v>
      </c>
      <c r="C39" s="96">
        <v>8</v>
      </c>
      <c r="D39" s="96">
        <v>15</v>
      </c>
      <c r="E39" s="96">
        <v>40</v>
      </c>
      <c r="F39" s="96">
        <v>29</v>
      </c>
      <c r="H39" s="134"/>
      <c r="I39" s="122"/>
      <c r="J39" s="121"/>
      <c r="K39" s="122"/>
      <c r="L39" s="121"/>
      <c r="M39" s="122"/>
    </row>
    <row r="40" spans="1:13" ht="18" customHeight="1" x14ac:dyDescent="0.2">
      <c r="H40" s="135"/>
      <c r="I40" s="110"/>
      <c r="J40" s="108"/>
      <c r="K40" s="109"/>
      <c r="L40" s="108"/>
      <c r="M40" s="109"/>
    </row>
    <row r="41" spans="1:13" ht="18" customHeight="1" thickBot="1" x14ac:dyDescent="0.25">
      <c r="H41" s="135"/>
      <c r="I41" s="110"/>
      <c r="J41" s="108"/>
      <c r="K41" s="109"/>
      <c r="L41" s="108"/>
      <c r="M41" s="109"/>
    </row>
    <row r="42" spans="1:13" ht="18" customHeight="1" x14ac:dyDescent="0.2">
      <c r="A42" s="105" t="s">
        <v>127</v>
      </c>
      <c r="B42" s="103"/>
      <c r="C42" s="103"/>
      <c r="D42" s="103"/>
      <c r="E42" s="103"/>
      <c r="F42" s="104"/>
      <c r="H42" s="139" t="s">
        <v>0</v>
      </c>
      <c r="I42" s="145" t="s">
        <v>153</v>
      </c>
      <c r="J42" s="139" t="s">
        <v>0</v>
      </c>
      <c r="K42" s="145" t="s">
        <v>153</v>
      </c>
      <c r="L42" s="139" t="s">
        <v>0</v>
      </c>
      <c r="M42" s="145" t="s">
        <v>153</v>
      </c>
    </row>
    <row r="43" spans="1:13" ht="18" customHeight="1" x14ac:dyDescent="0.2">
      <c r="A43" s="87" t="s">
        <v>114</v>
      </c>
      <c r="B43" s="93"/>
      <c r="C43" s="90">
        <v>6</v>
      </c>
      <c r="D43" s="90">
        <v>13</v>
      </c>
      <c r="E43" s="90">
        <v>20</v>
      </c>
      <c r="F43" s="90">
        <v>27</v>
      </c>
      <c r="H43" s="132" t="s">
        <v>162</v>
      </c>
      <c r="I43" s="116" t="s">
        <v>133</v>
      </c>
      <c r="J43" s="113"/>
      <c r="K43" s="114"/>
      <c r="L43" s="113"/>
      <c r="M43" s="114"/>
    </row>
    <row r="44" spans="1:13" ht="18" customHeight="1" x14ac:dyDescent="0.2">
      <c r="A44" s="87" t="s">
        <v>115</v>
      </c>
      <c r="B44" s="93"/>
      <c r="C44" s="90">
        <v>7</v>
      </c>
      <c r="D44" s="92">
        <v>14</v>
      </c>
      <c r="E44" s="90">
        <v>21</v>
      </c>
      <c r="F44" s="92">
        <v>28</v>
      </c>
      <c r="H44" s="129"/>
      <c r="I44" s="115"/>
      <c r="J44" s="113"/>
      <c r="K44" s="115"/>
      <c r="L44" s="113"/>
      <c r="M44" s="115"/>
    </row>
    <row r="45" spans="1:13" ht="18" customHeight="1" x14ac:dyDescent="0.2">
      <c r="A45" s="87" t="s">
        <v>116</v>
      </c>
      <c r="B45" s="92">
        <v>1</v>
      </c>
      <c r="C45" s="90">
        <v>8</v>
      </c>
      <c r="D45" s="90">
        <v>15</v>
      </c>
      <c r="E45" s="90">
        <v>22</v>
      </c>
      <c r="F45" s="90">
        <v>29</v>
      </c>
      <c r="H45" s="129"/>
      <c r="I45" s="115"/>
      <c r="J45" s="113"/>
      <c r="K45" s="115"/>
      <c r="L45" s="113"/>
      <c r="M45" s="115"/>
    </row>
    <row r="46" spans="1:13" ht="18" customHeight="1" x14ac:dyDescent="0.2">
      <c r="A46" s="87" t="s">
        <v>117</v>
      </c>
      <c r="B46" s="92">
        <v>2</v>
      </c>
      <c r="C46" s="90">
        <v>9</v>
      </c>
      <c r="D46" s="92">
        <v>16</v>
      </c>
      <c r="E46" s="90">
        <v>23</v>
      </c>
      <c r="F46" s="92">
        <v>30</v>
      </c>
      <c r="H46" s="129"/>
      <c r="I46" s="115"/>
      <c r="J46" s="113"/>
      <c r="K46" s="115"/>
      <c r="L46" s="113"/>
      <c r="M46" s="115"/>
    </row>
    <row r="47" spans="1:13" ht="18" customHeight="1" x14ac:dyDescent="0.2">
      <c r="A47" s="87" t="s">
        <v>118</v>
      </c>
      <c r="B47" s="92">
        <v>3</v>
      </c>
      <c r="C47" s="90">
        <v>10</v>
      </c>
      <c r="D47" s="90">
        <v>17</v>
      </c>
      <c r="E47" s="90">
        <v>24</v>
      </c>
      <c r="F47" s="93"/>
      <c r="H47" s="129"/>
      <c r="I47" s="115"/>
      <c r="J47" s="113"/>
      <c r="K47" s="115"/>
      <c r="L47" s="113"/>
      <c r="M47" s="115"/>
    </row>
    <row r="48" spans="1:13" ht="18" customHeight="1" x14ac:dyDescent="0.2">
      <c r="A48" s="87" t="s">
        <v>119</v>
      </c>
      <c r="B48" s="107">
        <v>4</v>
      </c>
      <c r="C48" s="107">
        <v>11</v>
      </c>
      <c r="D48" s="107">
        <v>18</v>
      </c>
      <c r="E48" s="107">
        <v>25</v>
      </c>
      <c r="F48" s="93"/>
      <c r="H48" s="129"/>
      <c r="I48" s="115"/>
      <c r="J48" s="113"/>
      <c r="K48" s="115"/>
      <c r="L48" s="113"/>
      <c r="M48" s="115"/>
    </row>
    <row r="49" spans="1:14" ht="18" customHeight="1" thickBot="1" x14ac:dyDescent="0.25">
      <c r="A49" s="95" t="s">
        <v>120</v>
      </c>
      <c r="B49" s="96">
        <v>5</v>
      </c>
      <c r="C49" s="96">
        <v>11</v>
      </c>
      <c r="D49" s="96">
        <v>19</v>
      </c>
      <c r="E49" s="96">
        <v>31</v>
      </c>
      <c r="F49" s="96"/>
      <c r="H49" s="134"/>
      <c r="I49" s="122"/>
      <c r="J49" s="121"/>
      <c r="K49" s="122"/>
      <c r="L49" s="121"/>
      <c r="M49" s="122"/>
    </row>
    <row r="50" spans="1:14" ht="18" customHeight="1" x14ac:dyDescent="0.2">
      <c r="H50" s="135"/>
      <c r="I50" s="110"/>
      <c r="J50" s="108"/>
      <c r="K50" s="109"/>
      <c r="L50" s="108"/>
      <c r="M50" s="109"/>
    </row>
    <row r="51" spans="1:14" ht="18" customHeight="1" thickBot="1" x14ac:dyDescent="0.25">
      <c r="H51" s="135"/>
      <c r="I51" s="110"/>
      <c r="J51" s="108"/>
      <c r="K51" s="109"/>
      <c r="L51" s="108"/>
      <c r="M51" s="109"/>
    </row>
    <row r="52" spans="1:14" ht="18" customHeight="1" x14ac:dyDescent="0.2">
      <c r="A52" s="105" t="s">
        <v>128</v>
      </c>
      <c r="B52" s="103"/>
      <c r="C52" s="103"/>
      <c r="D52" s="103"/>
      <c r="E52" s="103"/>
      <c r="F52" s="104"/>
      <c r="H52" s="139" t="s">
        <v>0</v>
      </c>
      <c r="I52" s="145" t="s">
        <v>153</v>
      </c>
      <c r="J52" s="139" t="s">
        <v>0</v>
      </c>
      <c r="K52" s="145" t="s">
        <v>153</v>
      </c>
      <c r="L52" s="139" t="s">
        <v>0</v>
      </c>
      <c r="M52" s="145" t="s">
        <v>153</v>
      </c>
    </row>
    <row r="53" spans="1:14" ht="18" customHeight="1" x14ac:dyDescent="0.2">
      <c r="A53" s="87" t="s">
        <v>114</v>
      </c>
      <c r="B53" s="93"/>
      <c r="C53" s="90">
        <f>B59+1</f>
        <v>4</v>
      </c>
      <c r="D53" s="90">
        <f>C59+1</f>
        <v>11</v>
      </c>
      <c r="E53" s="90">
        <f>D59+1</f>
        <v>18</v>
      </c>
      <c r="F53" s="96">
        <f>E59+1</f>
        <v>25</v>
      </c>
      <c r="H53" s="129" t="s">
        <v>163</v>
      </c>
      <c r="I53" s="115" t="s">
        <v>147</v>
      </c>
      <c r="J53" s="113"/>
      <c r="K53" s="114"/>
      <c r="L53" s="113"/>
      <c r="M53" s="114"/>
    </row>
    <row r="54" spans="1:14" ht="18" customHeight="1" x14ac:dyDescent="0.2">
      <c r="A54" s="87" t="s">
        <v>115</v>
      </c>
      <c r="B54" s="93"/>
      <c r="C54" s="90">
        <f>C53+1</f>
        <v>5</v>
      </c>
      <c r="D54" s="90">
        <f>D53+1</f>
        <v>12</v>
      </c>
      <c r="E54" s="90">
        <f>E53+1</f>
        <v>19</v>
      </c>
      <c r="F54" s="90">
        <f>F53+1</f>
        <v>26</v>
      </c>
      <c r="H54" s="129">
        <v>22</v>
      </c>
      <c r="I54" s="115" t="s">
        <v>139</v>
      </c>
      <c r="J54" s="113"/>
      <c r="K54" s="115"/>
      <c r="L54" s="113"/>
      <c r="M54" s="115"/>
    </row>
    <row r="55" spans="1:14" ht="18" customHeight="1" x14ac:dyDescent="0.2">
      <c r="A55" s="87" t="s">
        <v>116</v>
      </c>
      <c r="B55" s="93"/>
      <c r="C55" s="90">
        <f t="shared" ref="C55:C59" si="1">C54+1</f>
        <v>6</v>
      </c>
      <c r="D55" s="90">
        <f t="shared" ref="D55:D59" si="2">D54+1</f>
        <v>13</v>
      </c>
      <c r="E55" s="90">
        <f t="shared" ref="E55:E59" si="3">E54+1</f>
        <v>20</v>
      </c>
      <c r="F55" s="90">
        <f t="shared" ref="F55:F59" si="4">F54+1</f>
        <v>27</v>
      </c>
      <c r="H55" s="129">
        <v>25</v>
      </c>
      <c r="I55" s="115" t="s">
        <v>137</v>
      </c>
      <c r="J55" s="113"/>
      <c r="K55" s="115"/>
      <c r="L55" s="113"/>
      <c r="M55" s="115"/>
      <c r="N55" s="98"/>
    </row>
    <row r="56" spans="1:14" ht="18" customHeight="1" x14ac:dyDescent="0.2">
      <c r="A56" s="87" t="s">
        <v>117</v>
      </c>
      <c r="B56" s="93"/>
      <c r="C56" s="90">
        <f t="shared" si="1"/>
        <v>7</v>
      </c>
      <c r="D56" s="90">
        <f t="shared" si="2"/>
        <v>14</v>
      </c>
      <c r="E56" s="90">
        <f t="shared" si="3"/>
        <v>21</v>
      </c>
      <c r="F56" s="90">
        <f t="shared" si="4"/>
        <v>28</v>
      </c>
      <c r="H56" s="129" t="s">
        <v>179</v>
      </c>
      <c r="I56" s="115" t="s">
        <v>180</v>
      </c>
      <c r="J56" s="113"/>
      <c r="K56" s="115"/>
      <c r="L56" s="113"/>
      <c r="M56" s="115"/>
    </row>
    <row r="57" spans="1:14" ht="18" customHeight="1" x14ac:dyDescent="0.2">
      <c r="A57" s="87" t="s">
        <v>118</v>
      </c>
      <c r="B57" s="92">
        <v>1</v>
      </c>
      <c r="C57" s="90">
        <f t="shared" si="1"/>
        <v>8</v>
      </c>
      <c r="D57" s="90">
        <f t="shared" si="2"/>
        <v>15</v>
      </c>
      <c r="E57" s="90">
        <f t="shared" si="3"/>
        <v>22</v>
      </c>
      <c r="F57" s="90">
        <f t="shared" si="4"/>
        <v>29</v>
      </c>
      <c r="H57" s="129"/>
      <c r="I57" s="115"/>
      <c r="J57" s="113"/>
      <c r="K57" s="115"/>
      <c r="L57" s="113"/>
      <c r="M57" s="115"/>
    </row>
    <row r="58" spans="1:14" ht="18" customHeight="1" x14ac:dyDescent="0.2">
      <c r="A58" s="87" t="s">
        <v>119</v>
      </c>
      <c r="B58" s="107">
        <v>2</v>
      </c>
      <c r="C58" s="107">
        <f t="shared" si="1"/>
        <v>9</v>
      </c>
      <c r="D58" s="107">
        <f t="shared" si="2"/>
        <v>16</v>
      </c>
      <c r="E58" s="107">
        <f t="shared" si="3"/>
        <v>23</v>
      </c>
      <c r="F58" s="107">
        <f t="shared" si="4"/>
        <v>30</v>
      </c>
      <c r="H58" s="129"/>
      <c r="I58" s="115"/>
      <c r="J58" s="113"/>
      <c r="K58" s="115"/>
      <c r="L58" s="113"/>
      <c r="M58" s="115"/>
    </row>
    <row r="59" spans="1:14" ht="18" customHeight="1" thickBot="1" x14ac:dyDescent="0.25">
      <c r="A59" s="95" t="s">
        <v>120</v>
      </c>
      <c r="B59" s="96">
        <v>3</v>
      </c>
      <c r="C59" s="96">
        <f t="shared" si="1"/>
        <v>10</v>
      </c>
      <c r="D59" s="96">
        <f t="shared" si="2"/>
        <v>17</v>
      </c>
      <c r="E59" s="96">
        <f t="shared" si="3"/>
        <v>24</v>
      </c>
      <c r="F59" s="96">
        <f t="shared" si="4"/>
        <v>31</v>
      </c>
      <c r="H59" s="134"/>
      <c r="I59" s="122"/>
      <c r="J59" s="121"/>
      <c r="K59" s="122"/>
      <c r="L59" s="121"/>
      <c r="M59" s="122"/>
    </row>
    <row r="60" spans="1:14" ht="18" customHeight="1" x14ac:dyDescent="0.2">
      <c r="H60" s="135"/>
      <c r="I60" s="110"/>
      <c r="J60" s="108"/>
      <c r="K60" s="109"/>
      <c r="L60" s="108"/>
      <c r="M60" s="109"/>
    </row>
    <row r="61" spans="1:14" ht="18" customHeight="1" thickBot="1" x14ac:dyDescent="0.25">
      <c r="H61" s="135"/>
      <c r="I61" s="110"/>
      <c r="J61" s="108"/>
      <c r="K61" s="109"/>
      <c r="L61" s="108"/>
      <c r="M61" s="109"/>
    </row>
    <row r="62" spans="1:14" ht="18" customHeight="1" x14ac:dyDescent="0.2">
      <c r="A62" s="105" t="s">
        <v>177</v>
      </c>
      <c r="B62" s="103"/>
      <c r="C62" s="103"/>
      <c r="D62" s="103"/>
      <c r="E62" s="103"/>
      <c r="F62" s="104"/>
      <c r="H62" s="139" t="s">
        <v>0</v>
      </c>
      <c r="I62" s="145" t="s">
        <v>153</v>
      </c>
      <c r="J62" s="139" t="s">
        <v>0</v>
      </c>
      <c r="K62" s="145" t="s">
        <v>153</v>
      </c>
      <c r="L62" s="139" t="s">
        <v>0</v>
      </c>
      <c r="M62" s="145" t="s">
        <v>153</v>
      </c>
    </row>
    <row r="63" spans="1:14" ht="18" customHeight="1" x14ac:dyDescent="0.2">
      <c r="A63" s="87" t="s">
        <v>114</v>
      </c>
      <c r="B63" s="92">
        <v>1</v>
      </c>
      <c r="C63" s="90">
        <f>B69+1</f>
        <v>8</v>
      </c>
      <c r="D63" s="90">
        <f>C69+1</f>
        <v>15</v>
      </c>
      <c r="E63" s="90">
        <f>D69+1</f>
        <v>22</v>
      </c>
      <c r="F63" s="90">
        <f>E69+1</f>
        <v>29</v>
      </c>
      <c r="H63" s="130" t="s">
        <v>164</v>
      </c>
      <c r="I63" s="116" t="s">
        <v>24</v>
      </c>
      <c r="J63" s="113"/>
      <c r="K63" s="114"/>
      <c r="L63" s="113"/>
      <c r="M63" s="114"/>
    </row>
    <row r="64" spans="1:14" ht="18" customHeight="1" x14ac:dyDescent="0.2">
      <c r="A64" s="87" t="s">
        <v>115</v>
      </c>
      <c r="B64" s="90">
        <f>B63+1</f>
        <v>2</v>
      </c>
      <c r="C64" s="90">
        <f>C63+1</f>
        <v>9</v>
      </c>
      <c r="D64" s="90">
        <f>D63+1</f>
        <v>16</v>
      </c>
      <c r="E64" s="90">
        <f>E63+1</f>
        <v>23</v>
      </c>
      <c r="F64" s="90">
        <f>F63+1</f>
        <v>30</v>
      </c>
      <c r="H64" s="129" t="s">
        <v>165</v>
      </c>
      <c r="I64" s="115" t="s">
        <v>133</v>
      </c>
      <c r="J64" s="113"/>
      <c r="K64" s="115"/>
      <c r="L64" s="113"/>
      <c r="M64" s="115"/>
    </row>
    <row r="65" spans="1:13" ht="18" customHeight="1" x14ac:dyDescent="0.2">
      <c r="A65" s="87" t="s">
        <v>116</v>
      </c>
      <c r="B65" s="90">
        <f t="shared" ref="B65:B69" si="5">B64+1</f>
        <v>3</v>
      </c>
      <c r="C65" s="90">
        <f t="shared" ref="C65:C69" si="6">C64+1</f>
        <v>10</v>
      </c>
      <c r="D65" s="90">
        <f t="shared" ref="D65:D69" si="7">D64+1</f>
        <v>17</v>
      </c>
      <c r="E65" s="90">
        <f t="shared" ref="E65:E69" si="8">E64+1</f>
        <v>24</v>
      </c>
      <c r="F65" s="90">
        <f t="shared" ref="F65:F69" si="9">F64+1</f>
        <v>31</v>
      </c>
      <c r="H65" s="129"/>
      <c r="I65" s="115"/>
      <c r="J65" s="113"/>
      <c r="K65" s="115"/>
      <c r="L65" s="113"/>
      <c r="M65" s="115"/>
    </row>
    <row r="66" spans="1:13" ht="18" customHeight="1" x14ac:dyDescent="0.2">
      <c r="A66" s="87" t="s">
        <v>117</v>
      </c>
      <c r="B66" s="90">
        <f t="shared" si="5"/>
        <v>4</v>
      </c>
      <c r="C66" s="90">
        <f t="shared" si="6"/>
        <v>11</v>
      </c>
      <c r="D66" s="90">
        <f t="shared" si="7"/>
        <v>18</v>
      </c>
      <c r="E66" s="90">
        <f t="shared" si="8"/>
        <v>25</v>
      </c>
      <c r="F66" s="93"/>
      <c r="H66" s="129"/>
      <c r="I66" s="115"/>
      <c r="J66" s="113"/>
      <c r="K66" s="115"/>
      <c r="L66" s="113"/>
      <c r="M66" s="115"/>
    </row>
    <row r="67" spans="1:13" ht="18" customHeight="1" x14ac:dyDescent="0.2">
      <c r="A67" s="87" t="s">
        <v>118</v>
      </c>
      <c r="B67" s="90">
        <f t="shared" si="5"/>
        <v>5</v>
      </c>
      <c r="C67" s="90">
        <f t="shared" si="6"/>
        <v>12</v>
      </c>
      <c r="D67" s="90">
        <f t="shared" si="7"/>
        <v>19</v>
      </c>
      <c r="E67" s="90">
        <f t="shared" si="8"/>
        <v>26</v>
      </c>
      <c r="F67" s="93"/>
      <c r="H67" s="129"/>
      <c r="I67" s="115"/>
      <c r="J67" s="113"/>
      <c r="K67" s="115"/>
      <c r="L67" s="113"/>
      <c r="M67" s="115"/>
    </row>
    <row r="68" spans="1:13" ht="18" customHeight="1" x14ac:dyDescent="0.2">
      <c r="A68" s="87" t="s">
        <v>119</v>
      </c>
      <c r="B68" s="107">
        <f t="shared" si="5"/>
        <v>6</v>
      </c>
      <c r="C68" s="107">
        <f t="shared" si="6"/>
        <v>13</v>
      </c>
      <c r="D68" s="107">
        <f t="shared" si="7"/>
        <v>20</v>
      </c>
      <c r="E68" s="107">
        <f t="shared" si="8"/>
        <v>27</v>
      </c>
      <c r="F68" s="93"/>
      <c r="H68" s="129"/>
      <c r="I68" s="115"/>
      <c r="J68" s="113"/>
      <c r="K68" s="115"/>
      <c r="L68" s="113"/>
      <c r="M68" s="115"/>
    </row>
    <row r="69" spans="1:13" ht="18" customHeight="1" thickBot="1" x14ac:dyDescent="0.25">
      <c r="A69" s="95" t="s">
        <v>120</v>
      </c>
      <c r="B69" s="96">
        <f t="shared" si="5"/>
        <v>7</v>
      </c>
      <c r="C69" s="96">
        <f t="shared" si="6"/>
        <v>14</v>
      </c>
      <c r="D69" s="96">
        <f t="shared" si="7"/>
        <v>21</v>
      </c>
      <c r="E69" s="96">
        <f t="shared" si="8"/>
        <v>28</v>
      </c>
      <c r="F69" s="96"/>
      <c r="H69" s="134"/>
      <c r="I69" s="122"/>
      <c r="J69" s="121"/>
      <c r="K69" s="122"/>
      <c r="L69" s="121"/>
      <c r="M69" s="122"/>
    </row>
    <row r="70" spans="1:13" ht="18" customHeight="1" x14ac:dyDescent="0.2">
      <c r="H70" s="137"/>
      <c r="I70" s="111"/>
      <c r="J70" s="108"/>
      <c r="K70" s="109"/>
      <c r="L70" s="108"/>
      <c r="M70" s="109"/>
    </row>
    <row r="71" spans="1:13" ht="18" customHeight="1" thickBot="1" x14ac:dyDescent="0.25">
      <c r="H71" s="135"/>
      <c r="I71" s="110"/>
      <c r="J71" s="108"/>
      <c r="K71" s="109"/>
      <c r="L71" s="108"/>
      <c r="M71" s="109"/>
    </row>
    <row r="72" spans="1:13" ht="18" customHeight="1" x14ac:dyDescent="0.2">
      <c r="A72" s="105" t="s">
        <v>129</v>
      </c>
      <c r="B72" s="103"/>
      <c r="C72" s="103"/>
      <c r="D72" s="103"/>
      <c r="E72" s="103"/>
      <c r="F72" s="104"/>
      <c r="H72" s="139" t="s">
        <v>0</v>
      </c>
      <c r="I72" s="145" t="s">
        <v>153</v>
      </c>
      <c r="J72" s="139" t="s">
        <v>0</v>
      </c>
      <c r="K72" s="145" t="s">
        <v>153</v>
      </c>
      <c r="L72" s="139" t="s">
        <v>0</v>
      </c>
      <c r="M72" s="145" t="s">
        <v>153</v>
      </c>
    </row>
    <row r="73" spans="1:13" ht="18" customHeight="1" x14ac:dyDescent="0.2">
      <c r="A73" s="87" t="s">
        <v>114</v>
      </c>
      <c r="B73" s="93"/>
      <c r="C73" s="90">
        <f>B79+1</f>
        <v>5</v>
      </c>
      <c r="D73" s="90">
        <f>C79+1</f>
        <v>12</v>
      </c>
      <c r="E73" s="90">
        <f>D79+1</f>
        <v>19</v>
      </c>
      <c r="F73" s="90">
        <f>E79+1</f>
        <v>26</v>
      </c>
      <c r="H73" s="131" t="s">
        <v>164</v>
      </c>
      <c r="I73" s="115" t="s">
        <v>133</v>
      </c>
      <c r="J73" s="113"/>
      <c r="K73" s="114"/>
      <c r="L73" s="113"/>
      <c r="M73" s="114"/>
    </row>
    <row r="74" spans="1:13" ht="18" customHeight="1" x14ac:dyDescent="0.2">
      <c r="A74" s="87" t="s">
        <v>115</v>
      </c>
      <c r="B74" s="93"/>
      <c r="C74" s="90">
        <f>C73+1</f>
        <v>6</v>
      </c>
      <c r="D74" s="90">
        <f>D73+1</f>
        <v>13</v>
      </c>
      <c r="E74" s="90">
        <f>E73+1</f>
        <v>20</v>
      </c>
      <c r="F74" s="90">
        <f>F73+1</f>
        <v>27</v>
      </c>
      <c r="H74" s="132" t="s">
        <v>166</v>
      </c>
      <c r="I74" s="116" t="s">
        <v>28</v>
      </c>
      <c r="J74" s="113"/>
      <c r="K74" s="115"/>
      <c r="L74" s="113"/>
      <c r="M74" s="115"/>
    </row>
    <row r="75" spans="1:13" ht="18" customHeight="1" x14ac:dyDescent="0.2">
      <c r="A75" s="87" t="s">
        <v>116</v>
      </c>
      <c r="B75" s="93"/>
      <c r="C75" s="90">
        <f t="shared" ref="C75:C79" si="10">C74+1</f>
        <v>7</v>
      </c>
      <c r="D75" s="90">
        <f t="shared" ref="D75:D79" si="11">D74+1</f>
        <v>14</v>
      </c>
      <c r="E75" s="90">
        <f t="shared" ref="E75:E79" si="12">E74+1</f>
        <v>21</v>
      </c>
      <c r="F75" s="90">
        <f t="shared" ref="F75:F79" si="13">F74+1</f>
        <v>28</v>
      </c>
      <c r="H75" s="133">
        <v>10</v>
      </c>
      <c r="I75" s="117" t="s">
        <v>150</v>
      </c>
      <c r="J75" s="113"/>
      <c r="K75" s="115"/>
      <c r="L75" s="113"/>
      <c r="M75" s="115"/>
    </row>
    <row r="76" spans="1:13" ht="18" customHeight="1" x14ac:dyDescent="0.2">
      <c r="A76" s="87" t="s">
        <v>117</v>
      </c>
      <c r="B76" s="90">
        <f t="shared" ref="B75:B79" si="14">B75+1</f>
        <v>1</v>
      </c>
      <c r="C76" s="96">
        <f t="shared" si="10"/>
        <v>8</v>
      </c>
      <c r="D76" s="90">
        <f t="shared" si="11"/>
        <v>15</v>
      </c>
      <c r="E76" s="90">
        <f t="shared" si="12"/>
        <v>22</v>
      </c>
      <c r="F76" s="90">
        <f t="shared" si="13"/>
        <v>29</v>
      </c>
      <c r="H76" s="129" t="s">
        <v>138</v>
      </c>
      <c r="I76" s="115" t="s">
        <v>133</v>
      </c>
      <c r="J76" s="113"/>
      <c r="K76" s="115"/>
      <c r="L76" s="113"/>
      <c r="M76" s="115"/>
    </row>
    <row r="77" spans="1:13" ht="18" customHeight="1" x14ac:dyDescent="0.2">
      <c r="A77" s="87" t="s">
        <v>118</v>
      </c>
      <c r="B77" s="90">
        <f t="shared" si="14"/>
        <v>2</v>
      </c>
      <c r="C77" s="90">
        <f t="shared" si="10"/>
        <v>9</v>
      </c>
      <c r="D77" s="90">
        <f t="shared" si="11"/>
        <v>16</v>
      </c>
      <c r="E77" s="90">
        <f t="shared" si="12"/>
        <v>23</v>
      </c>
      <c r="F77" s="93"/>
      <c r="H77" s="129"/>
      <c r="I77" s="115"/>
      <c r="J77" s="113"/>
      <c r="K77" s="115"/>
      <c r="L77" s="113"/>
      <c r="M77" s="115"/>
    </row>
    <row r="78" spans="1:13" ht="18" customHeight="1" x14ac:dyDescent="0.2">
      <c r="A78" s="87" t="s">
        <v>119</v>
      </c>
      <c r="B78" s="107">
        <f t="shared" si="14"/>
        <v>3</v>
      </c>
      <c r="C78" s="96">
        <f t="shared" si="10"/>
        <v>10</v>
      </c>
      <c r="D78" s="107">
        <f t="shared" si="11"/>
        <v>17</v>
      </c>
      <c r="E78" s="107">
        <f t="shared" si="12"/>
        <v>24</v>
      </c>
      <c r="F78" s="93"/>
      <c r="H78" s="129"/>
      <c r="I78" s="115"/>
      <c r="J78" s="113"/>
      <c r="K78" s="115"/>
      <c r="L78" s="113"/>
      <c r="M78" s="115"/>
    </row>
    <row r="79" spans="1:13" ht="18" customHeight="1" thickBot="1" x14ac:dyDescent="0.25">
      <c r="A79" s="95" t="s">
        <v>120</v>
      </c>
      <c r="B79" s="96">
        <f t="shared" si="14"/>
        <v>4</v>
      </c>
      <c r="C79" s="96">
        <f t="shared" si="10"/>
        <v>11</v>
      </c>
      <c r="D79" s="96">
        <f t="shared" si="11"/>
        <v>18</v>
      </c>
      <c r="E79" s="96">
        <f t="shared" si="12"/>
        <v>25</v>
      </c>
      <c r="F79" s="96"/>
      <c r="H79" s="134"/>
      <c r="I79" s="122"/>
      <c r="J79" s="121"/>
      <c r="K79" s="122"/>
      <c r="L79" s="121"/>
      <c r="M79" s="122"/>
    </row>
    <row r="80" spans="1:13" ht="18" customHeight="1" x14ac:dyDescent="0.2">
      <c r="H80" s="138"/>
      <c r="I80" s="112"/>
      <c r="J80" s="108"/>
      <c r="K80" s="109"/>
      <c r="L80" s="108"/>
      <c r="M80" s="109"/>
    </row>
    <row r="81" spans="1:13" ht="18" customHeight="1" thickBot="1" x14ac:dyDescent="0.25">
      <c r="H81" s="138"/>
      <c r="I81" s="112"/>
      <c r="J81" s="108"/>
      <c r="K81" s="109"/>
      <c r="L81" s="108"/>
      <c r="M81" s="109"/>
    </row>
    <row r="82" spans="1:13" ht="18" customHeight="1" x14ac:dyDescent="0.2">
      <c r="A82" s="105" t="s">
        <v>130</v>
      </c>
      <c r="B82" s="103"/>
      <c r="C82" s="103"/>
      <c r="D82" s="103"/>
      <c r="E82" s="103"/>
      <c r="F82" s="104"/>
      <c r="H82" s="139" t="s">
        <v>0</v>
      </c>
      <c r="I82" s="145" t="s">
        <v>153</v>
      </c>
      <c r="J82" s="139" t="s">
        <v>0</v>
      </c>
      <c r="K82" s="145" t="s">
        <v>153</v>
      </c>
      <c r="L82" s="139" t="s">
        <v>0</v>
      </c>
      <c r="M82" s="145" t="s">
        <v>153</v>
      </c>
    </row>
    <row r="83" spans="1:13" ht="18" customHeight="1" x14ac:dyDescent="0.2">
      <c r="A83" s="87" t="s">
        <v>114</v>
      </c>
      <c r="B83" s="93"/>
      <c r="C83" s="90">
        <f>B89+1</f>
        <v>4</v>
      </c>
      <c r="D83" s="96">
        <f>C89+1</f>
        <v>11</v>
      </c>
      <c r="E83" s="90">
        <f>D89+1</f>
        <v>18</v>
      </c>
      <c r="F83" s="90">
        <f>E89+1</f>
        <v>25</v>
      </c>
      <c r="H83" s="131" t="s">
        <v>164</v>
      </c>
      <c r="I83" s="115" t="s">
        <v>133</v>
      </c>
      <c r="J83" s="113"/>
      <c r="K83" s="114"/>
      <c r="L83" s="113"/>
      <c r="M83" s="114"/>
    </row>
    <row r="84" spans="1:13" ht="18" customHeight="1" x14ac:dyDescent="0.2">
      <c r="A84" s="87" t="s">
        <v>115</v>
      </c>
      <c r="B84" s="93"/>
      <c r="C84" s="90">
        <f>C83+1</f>
        <v>5</v>
      </c>
      <c r="D84" s="90">
        <f>D83+1</f>
        <v>12</v>
      </c>
      <c r="E84" s="90">
        <f>E83+1</f>
        <v>19</v>
      </c>
      <c r="F84" s="90">
        <f>F83+1</f>
        <v>26</v>
      </c>
      <c r="H84" s="129">
        <v>11</v>
      </c>
      <c r="I84" s="115" t="s">
        <v>178</v>
      </c>
      <c r="J84" s="113"/>
      <c r="K84" s="115"/>
      <c r="L84" s="113"/>
      <c r="M84" s="115"/>
    </row>
    <row r="85" spans="1:13" ht="24.75" customHeight="1" x14ac:dyDescent="0.2">
      <c r="A85" s="87" t="s">
        <v>116</v>
      </c>
      <c r="B85" s="93"/>
      <c r="C85" s="90">
        <f t="shared" ref="C85:C89" si="15">C84+1</f>
        <v>6</v>
      </c>
      <c r="D85" s="90">
        <f t="shared" ref="D85:D89" si="16">D84+1</f>
        <v>13</v>
      </c>
      <c r="E85" s="90">
        <f t="shared" ref="E85:E89" si="17">E84+1</f>
        <v>20</v>
      </c>
      <c r="F85" s="90">
        <f t="shared" ref="F85:F89" si="18">F84+1</f>
        <v>27</v>
      </c>
      <c r="H85" s="129" t="s">
        <v>167</v>
      </c>
      <c r="I85" s="115" t="s">
        <v>141</v>
      </c>
      <c r="J85" s="113"/>
      <c r="K85" s="115"/>
      <c r="L85" s="113"/>
      <c r="M85" s="115"/>
    </row>
    <row r="86" spans="1:13" ht="24.75" customHeight="1" x14ac:dyDescent="0.2">
      <c r="A86" s="87" t="s">
        <v>117</v>
      </c>
      <c r="B86" s="93"/>
      <c r="C86" s="90">
        <f t="shared" si="15"/>
        <v>7</v>
      </c>
      <c r="D86" s="90">
        <f t="shared" si="16"/>
        <v>14</v>
      </c>
      <c r="E86" s="90">
        <f t="shared" si="17"/>
        <v>21</v>
      </c>
      <c r="F86" s="90">
        <f t="shared" si="18"/>
        <v>28</v>
      </c>
      <c r="H86" s="129" t="s">
        <v>168</v>
      </c>
      <c r="I86" s="116" t="s">
        <v>110</v>
      </c>
      <c r="J86" s="113"/>
      <c r="K86" s="115"/>
      <c r="L86" s="113"/>
      <c r="M86" s="115"/>
    </row>
    <row r="87" spans="1:13" ht="18" customHeight="1" x14ac:dyDescent="0.2">
      <c r="A87" s="87" t="s">
        <v>118</v>
      </c>
      <c r="B87" s="90">
        <v>1</v>
      </c>
      <c r="C87" s="90">
        <f t="shared" si="15"/>
        <v>8</v>
      </c>
      <c r="D87" s="90">
        <f t="shared" si="16"/>
        <v>15</v>
      </c>
      <c r="E87" s="90">
        <f t="shared" si="17"/>
        <v>22</v>
      </c>
      <c r="F87" s="96">
        <f t="shared" si="18"/>
        <v>29</v>
      </c>
      <c r="H87" s="132" t="s">
        <v>169</v>
      </c>
      <c r="I87" s="116" t="s">
        <v>41</v>
      </c>
      <c r="J87" s="113"/>
      <c r="K87" s="115"/>
      <c r="L87" s="113"/>
      <c r="M87" s="115"/>
    </row>
    <row r="88" spans="1:13" ht="18" customHeight="1" thickBot="1" x14ac:dyDescent="0.25">
      <c r="A88" s="87" t="s">
        <v>119</v>
      </c>
      <c r="B88" s="107">
        <f t="shared" ref="B86:B89" si="19">B87+1</f>
        <v>2</v>
      </c>
      <c r="C88" s="107">
        <f t="shared" si="15"/>
        <v>9</v>
      </c>
      <c r="D88" s="107">
        <f t="shared" si="16"/>
        <v>16</v>
      </c>
      <c r="E88" s="107">
        <f t="shared" si="17"/>
        <v>23</v>
      </c>
      <c r="F88" s="107">
        <f t="shared" si="18"/>
        <v>30</v>
      </c>
      <c r="H88" s="129"/>
      <c r="I88" s="115"/>
      <c r="J88" s="121"/>
      <c r="K88" s="122"/>
      <c r="L88" s="121"/>
      <c r="M88" s="122"/>
    </row>
    <row r="89" spans="1:13" ht="18" customHeight="1" thickBot="1" x14ac:dyDescent="0.25">
      <c r="A89" s="95" t="s">
        <v>120</v>
      </c>
      <c r="B89" s="96">
        <f t="shared" si="19"/>
        <v>3</v>
      </c>
      <c r="C89" s="96">
        <f t="shared" si="15"/>
        <v>10</v>
      </c>
      <c r="D89" s="96">
        <f t="shared" si="16"/>
        <v>17</v>
      </c>
      <c r="E89" s="96">
        <f t="shared" si="17"/>
        <v>24</v>
      </c>
      <c r="F89" s="96">
        <f t="shared" si="18"/>
        <v>31</v>
      </c>
      <c r="H89" s="134"/>
      <c r="I89" s="122"/>
      <c r="J89" s="123"/>
      <c r="K89" s="124"/>
      <c r="L89" s="123"/>
      <c r="M89" s="124"/>
    </row>
    <row r="90" spans="1:13" ht="18" customHeight="1" x14ac:dyDescent="0.2">
      <c r="H90" s="138"/>
      <c r="I90" s="112"/>
      <c r="J90" s="108"/>
      <c r="K90" s="109"/>
      <c r="L90" s="108"/>
      <c r="M90" s="109"/>
    </row>
    <row r="91" spans="1:13" ht="18" customHeight="1" thickBot="1" x14ac:dyDescent="0.25">
      <c r="H91" s="138"/>
      <c r="I91" s="112"/>
      <c r="J91" s="108"/>
      <c r="K91" s="109"/>
      <c r="L91" s="108"/>
      <c r="M91" s="109"/>
    </row>
    <row r="92" spans="1:13" ht="18" customHeight="1" x14ac:dyDescent="0.2">
      <c r="A92" s="105" t="s">
        <v>131</v>
      </c>
      <c r="B92" s="103"/>
      <c r="C92" s="103"/>
      <c r="D92" s="103"/>
      <c r="E92" s="103"/>
      <c r="F92" s="104"/>
      <c r="H92" s="139" t="s">
        <v>0</v>
      </c>
      <c r="I92" s="145" t="s">
        <v>153</v>
      </c>
      <c r="J92" s="139" t="s">
        <v>0</v>
      </c>
      <c r="K92" s="145" t="s">
        <v>153</v>
      </c>
      <c r="L92" s="139" t="s">
        <v>0</v>
      </c>
      <c r="M92" s="145" t="s">
        <v>153</v>
      </c>
    </row>
    <row r="93" spans="1:13" ht="18" customHeight="1" x14ac:dyDescent="0.2">
      <c r="A93" s="87" t="s">
        <v>114</v>
      </c>
      <c r="B93" s="93">
        <v>1</v>
      </c>
      <c r="C93" s="90">
        <f>B99+1</f>
        <v>8</v>
      </c>
      <c r="D93" s="90">
        <f>C99+1</f>
        <v>15</v>
      </c>
      <c r="E93" s="90">
        <f>D99+1</f>
        <v>22</v>
      </c>
      <c r="F93" s="90">
        <f>E99+1</f>
        <v>29</v>
      </c>
      <c r="H93" s="140" t="s">
        <v>170</v>
      </c>
      <c r="I93" s="117" t="s">
        <v>140</v>
      </c>
      <c r="J93" s="113"/>
      <c r="K93" s="114"/>
      <c r="L93" s="113"/>
      <c r="M93" s="114"/>
    </row>
    <row r="94" spans="1:13" ht="18" customHeight="1" x14ac:dyDescent="0.2">
      <c r="A94" s="87" t="s">
        <v>115</v>
      </c>
      <c r="B94" s="90">
        <f>B93+1</f>
        <v>2</v>
      </c>
      <c r="C94" s="90">
        <f>C93+1</f>
        <v>9</v>
      </c>
      <c r="D94" s="90">
        <f>D93+1</f>
        <v>16</v>
      </c>
      <c r="E94" s="90">
        <f>E93+1</f>
        <v>23</v>
      </c>
      <c r="F94" s="90">
        <f>F93+1</f>
        <v>30</v>
      </c>
      <c r="H94" s="140" t="s">
        <v>171</v>
      </c>
      <c r="I94" s="117" t="s">
        <v>142</v>
      </c>
      <c r="J94" s="113"/>
      <c r="K94" s="115"/>
      <c r="L94" s="113"/>
      <c r="M94" s="115"/>
    </row>
    <row r="95" spans="1:13" ht="18" customHeight="1" x14ac:dyDescent="0.2">
      <c r="A95" s="87" t="s">
        <v>116</v>
      </c>
      <c r="B95" s="90">
        <f t="shared" ref="B95:B99" si="20">B94+1</f>
        <v>3</v>
      </c>
      <c r="C95" s="90">
        <f t="shared" ref="C95:C99" si="21">C94+1</f>
        <v>10</v>
      </c>
      <c r="D95" s="90">
        <f t="shared" ref="D95:D99" si="22">D94+1</f>
        <v>17</v>
      </c>
      <c r="E95" s="90">
        <f t="shared" ref="E95:E99" si="23">E94+1</f>
        <v>24</v>
      </c>
      <c r="F95" s="94"/>
      <c r="H95" s="140" t="s">
        <v>172</v>
      </c>
      <c r="I95" s="117" t="s">
        <v>143</v>
      </c>
      <c r="J95" s="113"/>
      <c r="K95" s="115"/>
      <c r="L95" s="113"/>
      <c r="M95" s="115"/>
    </row>
    <row r="96" spans="1:13" ht="18" customHeight="1" x14ac:dyDescent="0.2">
      <c r="A96" s="87" t="s">
        <v>117</v>
      </c>
      <c r="B96" s="90">
        <f t="shared" si="20"/>
        <v>4</v>
      </c>
      <c r="C96" s="90">
        <f t="shared" si="21"/>
        <v>11</v>
      </c>
      <c r="D96" s="90">
        <f t="shared" si="22"/>
        <v>18</v>
      </c>
      <c r="E96" s="90">
        <f t="shared" si="23"/>
        <v>25</v>
      </c>
      <c r="F96" s="94"/>
      <c r="H96" s="140"/>
      <c r="I96" s="117"/>
      <c r="J96" s="113"/>
      <c r="K96" s="115"/>
      <c r="L96" s="113"/>
      <c r="M96" s="115"/>
    </row>
    <row r="97" spans="1:13" ht="18" customHeight="1" x14ac:dyDescent="0.2">
      <c r="A97" s="87" t="s">
        <v>118</v>
      </c>
      <c r="B97" s="90">
        <f t="shared" si="20"/>
        <v>5</v>
      </c>
      <c r="C97" s="90">
        <f t="shared" si="21"/>
        <v>12</v>
      </c>
      <c r="D97" s="90">
        <f t="shared" si="22"/>
        <v>19</v>
      </c>
      <c r="E97" s="90">
        <f t="shared" si="23"/>
        <v>26</v>
      </c>
      <c r="F97" s="94"/>
      <c r="H97" s="140"/>
      <c r="I97" s="117"/>
      <c r="J97" s="113"/>
      <c r="K97" s="115"/>
      <c r="L97" s="113"/>
      <c r="M97" s="115"/>
    </row>
    <row r="98" spans="1:13" ht="18" customHeight="1" x14ac:dyDescent="0.2">
      <c r="A98" s="87" t="s">
        <v>119</v>
      </c>
      <c r="B98" s="107">
        <f t="shared" si="20"/>
        <v>6</v>
      </c>
      <c r="C98" s="107">
        <f t="shared" si="21"/>
        <v>13</v>
      </c>
      <c r="D98" s="107">
        <f t="shared" si="22"/>
        <v>20</v>
      </c>
      <c r="E98" s="107">
        <f t="shared" si="23"/>
        <v>27</v>
      </c>
      <c r="F98" s="94"/>
      <c r="H98" s="140"/>
      <c r="I98" s="117"/>
      <c r="J98" s="113"/>
      <c r="K98" s="115"/>
      <c r="L98" s="113"/>
      <c r="M98" s="115"/>
    </row>
    <row r="99" spans="1:13" ht="18" customHeight="1" thickBot="1" x14ac:dyDescent="0.25">
      <c r="A99" s="95" t="s">
        <v>120</v>
      </c>
      <c r="B99" s="96">
        <f t="shared" si="20"/>
        <v>7</v>
      </c>
      <c r="C99" s="96">
        <f t="shared" si="21"/>
        <v>14</v>
      </c>
      <c r="D99" s="96">
        <f t="shared" si="22"/>
        <v>21</v>
      </c>
      <c r="E99" s="96">
        <f t="shared" si="23"/>
        <v>28</v>
      </c>
      <c r="F99" s="96"/>
      <c r="H99" s="141"/>
      <c r="I99" s="120"/>
      <c r="J99" s="121"/>
      <c r="K99" s="122"/>
      <c r="L99" s="121"/>
      <c r="M99" s="122"/>
    </row>
    <row r="100" spans="1:13" ht="18" customHeight="1" x14ac:dyDescent="0.2">
      <c r="H100" s="138"/>
      <c r="I100" s="112"/>
      <c r="J100" s="108"/>
      <c r="K100" s="109"/>
      <c r="L100" s="108"/>
      <c r="M100" s="109"/>
    </row>
    <row r="101" spans="1:13" ht="18" customHeight="1" thickBot="1" x14ac:dyDescent="0.25">
      <c r="H101" s="138"/>
      <c r="I101" s="112"/>
      <c r="J101" s="108"/>
      <c r="K101" s="109"/>
      <c r="L101" s="108"/>
      <c r="M101" s="109"/>
    </row>
    <row r="102" spans="1:13" ht="18" customHeight="1" x14ac:dyDescent="0.2">
      <c r="A102" s="105" t="s">
        <v>132</v>
      </c>
      <c r="B102" s="103"/>
      <c r="C102" s="103"/>
      <c r="D102" s="103"/>
      <c r="E102" s="103"/>
      <c r="F102" s="104"/>
      <c r="H102" s="139" t="s">
        <v>0</v>
      </c>
      <c r="I102" s="145" t="s">
        <v>153</v>
      </c>
      <c r="J102" s="139" t="s">
        <v>0</v>
      </c>
      <c r="K102" s="145" t="s">
        <v>153</v>
      </c>
      <c r="L102" s="139" t="s">
        <v>0</v>
      </c>
      <c r="M102" s="145" t="s">
        <v>153</v>
      </c>
    </row>
    <row r="103" spans="1:13" ht="18" customHeight="1" x14ac:dyDescent="0.2">
      <c r="A103" s="87" t="s">
        <v>114</v>
      </c>
      <c r="B103" s="92"/>
      <c r="C103" s="90">
        <f>B109+1</f>
        <v>6</v>
      </c>
      <c r="D103" s="90">
        <f>C109+1</f>
        <v>13</v>
      </c>
      <c r="E103" s="90">
        <f>D109+1</f>
        <v>20</v>
      </c>
      <c r="F103" s="90">
        <f>E109+1</f>
        <v>27</v>
      </c>
      <c r="H103" s="142" t="s">
        <v>164</v>
      </c>
      <c r="I103" s="118" t="s">
        <v>70</v>
      </c>
      <c r="J103" s="113"/>
      <c r="K103" s="114"/>
      <c r="L103" s="113"/>
      <c r="M103" s="114"/>
    </row>
    <row r="104" spans="1:13" ht="18" customHeight="1" x14ac:dyDescent="0.2">
      <c r="A104" s="87" t="s">
        <v>115</v>
      </c>
      <c r="B104" s="92"/>
      <c r="C104" s="90">
        <f>C103+1</f>
        <v>7</v>
      </c>
      <c r="D104" s="90">
        <f>D103+1</f>
        <v>14</v>
      </c>
      <c r="E104" s="90">
        <f>E103+1</f>
        <v>21</v>
      </c>
      <c r="F104" s="90">
        <f>F103+1</f>
        <v>28</v>
      </c>
      <c r="H104" s="142" t="s">
        <v>174</v>
      </c>
      <c r="I104" s="118" t="s">
        <v>44</v>
      </c>
      <c r="J104" s="113"/>
      <c r="K104" s="115"/>
      <c r="L104" s="113"/>
      <c r="M104" s="115"/>
    </row>
    <row r="105" spans="1:13" ht="18" customHeight="1" x14ac:dyDescent="0.2">
      <c r="A105" s="87" t="s">
        <v>116</v>
      </c>
      <c r="B105" s="90">
        <v>1</v>
      </c>
      <c r="C105" s="90">
        <f t="shared" ref="C105:C109" si="24">C104+1</f>
        <v>8</v>
      </c>
      <c r="D105" s="90">
        <f t="shared" ref="D105:D109" si="25">D104+1</f>
        <v>15</v>
      </c>
      <c r="E105" s="90">
        <f t="shared" ref="E105:E109" si="26">E104+1</f>
        <v>22</v>
      </c>
      <c r="F105" s="90">
        <f t="shared" ref="F105:F107" si="27">F104+1</f>
        <v>29</v>
      </c>
      <c r="H105" s="140" t="s">
        <v>173</v>
      </c>
      <c r="I105" s="119" t="s">
        <v>144</v>
      </c>
      <c r="J105" s="113"/>
      <c r="K105" s="115"/>
      <c r="L105" s="113"/>
      <c r="M105" s="115"/>
    </row>
    <row r="106" spans="1:13" ht="18" customHeight="1" x14ac:dyDescent="0.2">
      <c r="A106" s="87" t="s">
        <v>117</v>
      </c>
      <c r="B106" s="90">
        <f t="shared" ref="B105:B109" si="28">B105+1</f>
        <v>2</v>
      </c>
      <c r="C106" s="90">
        <f t="shared" si="24"/>
        <v>9</v>
      </c>
      <c r="D106" s="90">
        <f t="shared" si="25"/>
        <v>16</v>
      </c>
      <c r="E106" s="90">
        <f t="shared" si="26"/>
        <v>23</v>
      </c>
      <c r="F106" s="90">
        <f t="shared" si="27"/>
        <v>30</v>
      </c>
      <c r="H106" s="143" t="s">
        <v>175</v>
      </c>
      <c r="I106" s="118" t="s">
        <v>94</v>
      </c>
      <c r="J106" s="113"/>
      <c r="K106" s="115"/>
      <c r="L106" s="113"/>
      <c r="M106" s="115"/>
    </row>
    <row r="107" spans="1:13" ht="18" customHeight="1" x14ac:dyDescent="0.2">
      <c r="A107" s="87" t="s">
        <v>118</v>
      </c>
      <c r="B107" s="90">
        <f t="shared" si="28"/>
        <v>3</v>
      </c>
      <c r="C107" s="90">
        <f t="shared" si="24"/>
        <v>10</v>
      </c>
      <c r="D107" s="90">
        <f t="shared" si="25"/>
        <v>17</v>
      </c>
      <c r="E107" s="90">
        <f t="shared" si="26"/>
        <v>24</v>
      </c>
      <c r="F107" s="90">
        <f t="shared" si="27"/>
        <v>31</v>
      </c>
      <c r="H107" s="140"/>
      <c r="I107" s="117"/>
      <c r="J107" s="113"/>
      <c r="K107" s="115"/>
      <c r="L107" s="113"/>
      <c r="M107" s="115"/>
    </row>
    <row r="108" spans="1:13" ht="18" customHeight="1" x14ac:dyDescent="0.2">
      <c r="A108" s="87" t="s">
        <v>119</v>
      </c>
      <c r="B108" s="107">
        <f t="shared" si="28"/>
        <v>4</v>
      </c>
      <c r="C108" s="107">
        <f t="shared" si="24"/>
        <v>11</v>
      </c>
      <c r="D108" s="107">
        <f t="shared" si="25"/>
        <v>18</v>
      </c>
      <c r="E108" s="107">
        <f t="shared" si="26"/>
        <v>25</v>
      </c>
      <c r="F108" s="94"/>
      <c r="H108" s="140"/>
      <c r="I108" s="117"/>
      <c r="J108" s="113"/>
      <c r="K108" s="115"/>
      <c r="L108" s="113"/>
      <c r="M108" s="115"/>
    </row>
    <row r="109" spans="1:13" ht="18" customHeight="1" thickBot="1" x14ac:dyDescent="0.25">
      <c r="A109" s="95" t="s">
        <v>120</v>
      </c>
      <c r="B109" s="96">
        <f t="shared" si="28"/>
        <v>5</v>
      </c>
      <c r="C109" s="96">
        <f t="shared" si="24"/>
        <v>12</v>
      </c>
      <c r="D109" s="96">
        <f t="shared" si="25"/>
        <v>19</v>
      </c>
      <c r="E109" s="96">
        <f t="shared" si="26"/>
        <v>26</v>
      </c>
      <c r="F109" s="96"/>
      <c r="H109" s="141"/>
      <c r="I109" s="120"/>
      <c r="J109" s="121"/>
      <c r="K109" s="122"/>
      <c r="L109" s="121"/>
      <c r="M109" s="122"/>
    </row>
    <row r="110" spans="1:13" ht="18" customHeight="1" x14ac:dyDescent="0.2">
      <c r="H110" s="138"/>
      <c r="I110" s="112"/>
      <c r="J110" s="108"/>
      <c r="K110" s="109"/>
      <c r="L110" s="108"/>
      <c r="M110" s="109"/>
    </row>
    <row r="111" spans="1:13" ht="18" customHeight="1" thickBot="1" x14ac:dyDescent="0.25">
      <c r="H111" s="138"/>
      <c r="I111" s="112"/>
      <c r="J111" s="108"/>
      <c r="K111" s="109"/>
      <c r="L111" s="108"/>
      <c r="M111" s="109"/>
    </row>
    <row r="112" spans="1:13" ht="17.25" customHeight="1" x14ac:dyDescent="0.2">
      <c r="A112" s="105" t="s">
        <v>135</v>
      </c>
      <c r="B112" s="103"/>
      <c r="C112" s="103"/>
      <c r="D112" s="103"/>
      <c r="E112" s="103"/>
      <c r="F112" s="104"/>
      <c r="H112" s="139" t="s">
        <v>0</v>
      </c>
      <c r="I112" s="145" t="s">
        <v>153</v>
      </c>
      <c r="J112" s="139" t="s">
        <v>0</v>
      </c>
      <c r="K112" s="145" t="s">
        <v>153</v>
      </c>
      <c r="L112" s="139" t="s">
        <v>0</v>
      </c>
      <c r="M112" s="145" t="s">
        <v>153</v>
      </c>
    </row>
    <row r="113" spans="1:13" ht="17.25" customHeight="1" x14ac:dyDescent="0.2">
      <c r="A113" s="87" t="s">
        <v>114</v>
      </c>
      <c r="B113" s="94"/>
      <c r="C113" s="90">
        <f>B119+1</f>
        <v>3</v>
      </c>
      <c r="D113" s="90">
        <f>C119+1</f>
        <v>10</v>
      </c>
      <c r="E113" s="90">
        <f>D119+1</f>
        <v>17</v>
      </c>
      <c r="F113" s="90">
        <f>E119+1</f>
        <v>24</v>
      </c>
      <c r="H113" s="144" t="s">
        <v>164</v>
      </c>
      <c r="I113" s="117" t="s">
        <v>151</v>
      </c>
      <c r="J113" s="113"/>
      <c r="K113" s="114"/>
      <c r="L113" s="113"/>
      <c r="M113" s="114"/>
    </row>
    <row r="114" spans="1:13" ht="17.25" customHeight="1" x14ac:dyDescent="0.2">
      <c r="A114" s="87" t="s">
        <v>115</v>
      </c>
      <c r="B114" s="94"/>
      <c r="C114" s="90">
        <f>C113+1</f>
        <v>4</v>
      </c>
      <c r="D114" s="90">
        <f>D113+1</f>
        <v>11</v>
      </c>
      <c r="E114" s="90">
        <f>E113+1</f>
        <v>18</v>
      </c>
      <c r="F114" s="90">
        <f>F113+1</f>
        <v>25</v>
      </c>
      <c r="H114" s="140" t="s">
        <v>176</v>
      </c>
      <c r="I114" s="117" t="s">
        <v>148</v>
      </c>
      <c r="J114" s="113"/>
      <c r="K114" s="115"/>
      <c r="L114" s="113"/>
      <c r="M114" s="115"/>
    </row>
    <row r="115" spans="1:13" ht="17.25" customHeight="1" x14ac:dyDescent="0.2">
      <c r="A115" s="87" t="s">
        <v>116</v>
      </c>
      <c r="B115" s="94"/>
      <c r="C115" s="90">
        <f t="shared" ref="C115:C119" si="29">C114+1</f>
        <v>5</v>
      </c>
      <c r="D115" s="90">
        <f t="shared" ref="D115:D119" si="30">D114+1</f>
        <v>12</v>
      </c>
      <c r="E115" s="90">
        <f t="shared" ref="E115:E119" si="31">E114+1</f>
        <v>19</v>
      </c>
      <c r="F115" s="90">
        <f t="shared" ref="F115:F119" si="32">F114+1</f>
        <v>26</v>
      </c>
      <c r="H115" s="140">
        <v>21</v>
      </c>
      <c r="I115" s="117" t="s">
        <v>145</v>
      </c>
      <c r="J115" s="113"/>
      <c r="K115" s="115"/>
      <c r="L115" s="113"/>
      <c r="M115" s="115"/>
    </row>
    <row r="116" spans="1:13" ht="27" customHeight="1" x14ac:dyDescent="0.2">
      <c r="A116" s="87" t="s">
        <v>117</v>
      </c>
      <c r="B116" s="94"/>
      <c r="C116" s="90">
        <f t="shared" si="29"/>
        <v>6</v>
      </c>
      <c r="D116" s="90">
        <f t="shared" si="30"/>
        <v>13</v>
      </c>
      <c r="E116" s="90">
        <f t="shared" si="31"/>
        <v>20</v>
      </c>
      <c r="F116" s="90">
        <f t="shared" si="32"/>
        <v>27</v>
      </c>
      <c r="H116" s="129" t="s">
        <v>181</v>
      </c>
      <c r="I116" s="117" t="s">
        <v>182</v>
      </c>
      <c r="J116" s="113"/>
      <c r="K116" s="115"/>
      <c r="L116" s="113"/>
      <c r="M116" s="115"/>
    </row>
    <row r="117" spans="1:13" ht="17.25" customHeight="1" x14ac:dyDescent="0.2">
      <c r="A117" s="87" t="s">
        <v>118</v>
      </c>
      <c r="B117" s="94"/>
      <c r="C117" s="90">
        <f t="shared" si="29"/>
        <v>7</v>
      </c>
      <c r="D117" s="90">
        <f t="shared" si="30"/>
        <v>14</v>
      </c>
      <c r="E117" s="90">
        <f t="shared" si="31"/>
        <v>21</v>
      </c>
      <c r="F117" s="90">
        <f t="shared" si="32"/>
        <v>28</v>
      </c>
      <c r="H117" s="140"/>
      <c r="I117" s="117"/>
      <c r="J117" s="113"/>
      <c r="K117" s="115"/>
      <c r="L117" s="113"/>
      <c r="M117" s="115"/>
    </row>
    <row r="118" spans="1:13" ht="17.25" customHeight="1" x14ac:dyDescent="0.2">
      <c r="A118" s="87" t="s">
        <v>119</v>
      </c>
      <c r="B118" s="96">
        <f t="shared" ref="B116:B119" si="33">B117+1</f>
        <v>1</v>
      </c>
      <c r="C118" s="107">
        <f t="shared" si="29"/>
        <v>8</v>
      </c>
      <c r="D118" s="107">
        <f t="shared" si="30"/>
        <v>15</v>
      </c>
      <c r="E118" s="107">
        <f t="shared" si="31"/>
        <v>22</v>
      </c>
      <c r="F118" s="107">
        <f t="shared" si="32"/>
        <v>29</v>
      </c>
      <c r="H118" s="140"/>
      <c r="I118" s="117"/>
      <c r="J118" s="113"/>
      <c r="K118" s="115"/>
      <c r="L118" s="113"/>
      <c r="M118" s="115"/>
    </row>
    <row r="119" spans="1:13" ht="17.25" customHeight="1" thickBot="1" x14ac:dyDescent="0.25">
      <c r="A119" s="95" t="s">
        <v>120</v>
      </c>
      <c r="B119" s="96">
        <f t="shared" si="33"/>
        <v>2</v>
      </c>
      <c r="C119" s="96">
        <f t="shared" si="29"/>
        <v>9</v>
      </c>
      <c r="D119" s="96">
        <f t="shared" si="30"/>
        <v>16</v>
      </c>
      <c r="E119" s="96">
        <f t="shared" si="31"/>
        <v>23</v>
      </c>
      <c r="F119" s="96">
        <f t="shared" si="32"/>
        <v>30</v>
      </c>
      <c r="H119" s="141"/>
      <c r="I119" s="120"/>
      <c r="J119" s="121"/>
      <c r="K119" s="122"/>
      <c r="L119" s="121"/>
      <c r="M119" s="122"/>
    </row>
  </sheetData>
  <mergeCells count="49">
    <mergeCell ref="A1:F1"/>
    <mergeCell ref="AU2:AU3"/>
    <mergeCell ref="AV2:AV3"/>
    <mergeCell ref="P3:Q3"/>
    <mergeCell ref="H1:I1"/>
    <mergeCell ref="J1:K1"/>
    <mergeCell ref="L1:M1"/>
    <mergeCell ref="AO2:AO3"/>
    <mergeCell ref="AP2:AP3"/>
    <mergeCell ref="AQ2:AQ3"/>
    <mergeCell ref="AR2:AR3"/>
    <mergeCell ref="AS2:AS3"/>
    <mergeCell ref="AT2:AT3"/>
    <mergeCell ref="AI2:AI3"/>
    <mergeCell ref="AJ2:AJ3"/>
    <mergeCell ref="AK2:AK3"/>
    <mergeCell ref="AL2:AL3"/>
    <mergeCell ref="AM2:AM3"/>
    <mergeCell ref="AN2:AN3"/>
    <mergeCell ref="AC2:AC3"/>
    <mergeCell ref="AD2:AD3"/>
    <mergeCell ref="AE2:AE3"/>
    <mergeCell ref="AF2:AF3"/>
    <mergeCell ref="AG2:AG3"/>
    <mergeCell ref="AH2:AH3"/>
    <mergeCell ref="W2:W3"/>
    <mergeCell ref="X2:X3"/>
    <mergeCell ref="Y2:Y3"/>
    <mergeCell ref="Z2:Z3"/>
    <mergeCell ref="AA2:AA3"/>
    <mergeCell ref="AB2:AB3"/>
    <mergeCell ref="P2:Q2"/>
    <mergeCell ref="R2:R3"/>
    <mergeCell ref="S2:S3"/>
    <mergeCell ref="T2:T3"/>
    <mergeCell ref="U2:U3"/>
    <mergeCell ref="V2:V3"/>
    <mergeCell ref="A62:F62"/>
    <mergeCell ref="A72:F72"/>
    <mergeCell ref="A82:F82"/>
    <mergeCell ref="A92:F92"/>
    <mergeCell ref="A102:F102"/>
    <mergeCell ref="A112:F112"/>
    <mergeCell ref="A2:F2"/>
    <mergeCell ref="A12:F12"/>
    <mergeCell ref="A22:F22"/>
    <mergeCell ref="A32:F32"/>
    <mergeCell ref="A42:F42"/>
    <mergeCell ref="A52:F5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kalender pend.</vt:lpstr>
      <vt:lpstr>JADWAL STAF</vt:lpstr>
      <vt:lpstr>'kalender pend.'!Print_Area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Imam</dc:creator>
  <cp:lastModifiedBy>Microsoft</cp:lastModifiedBy>
  <cp:lastPrinted>2022-07-15T02:34:07Z</cp:lastPrinted>
  <dcterms:created xsi:type="dcterms:W3CDTF">2009-08-27T07:09:04Z</dcterms:created>
  <dcterms:modified xsi:type="dcterms:W3CDTF">2023-07-11T05:59:06Z</dcterms:modified>
</cp:coreProperties>
</file>